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00" windowHeight="11760"/>
  </bookViews>
  <sheets>
    <sheet name="Tabelle1" sheetId="2" r:id="rId1"/>
  </sheets>
  <calcPr calcId="144525"/>
</workbook>
</file>

<file path=xl/calcChain.xml><?xml version="1.0" encoding="utf-8"?>
<calcChain xmlns="http://schemas.openxmlformats.org/spreadsheetml/2006/main">
  <c r="Z30" i="2" l="1"/>
  <c r="W30" i="2"/>
  <c r="P30" i="2"/>
  <c r="AA30" i="2" s="1"/>
  <c r="Q30" i="2" l="1"/>
  <c r="R30" i="2"/>
  <c r="T30" i="2"/>
  <c r="X30" i="2"/>
  <c r="P31" i="2" l="1"/>
  <c r="T31" i="2" s="1"/>
  <c r="W32" i="2" l="1"/>
  <c r="Z32" i="2"/>
  <c r="Z31" i="2"/>
  <c r="Z29" i="2"/>
  <c r="Z28" i="2"/>
  <c r="Z27" i="2"/>
  <c r="Z26" i="2"/>
  <c r="Z25" i="2"/>
  <c r="W31" i="2"/>
  <c r="W29" i="2"/>
  <c r="W28" i="2"/>
  <c r="W27" i="2"/>
  <c r="W26" i="2"/>
  <c r="W25" i="2"/>
  <c r="W24" i="2"/>
  <c r="W23" i="2"/>
  <c r="W22" i="2"/>
  <c r="W21" i="2"/>
  <c r="W20" i="2"/>
  <c r="P29" i="2" l="1"/>
  <c r="P28" i="2"/>
  <c r="P27" i="2"/>
  <c r="P26" i="2"/>
  <c r="P25" i="2"/>
  <c r="P24" i="2"/>
  <c r="P23" i="2"/>
  <c r="P22" i="2"/>
  <c r="P21" i="2"/>
  <c r="Q21" i="2" s="1"/>
  <c r="P20" i="2"/>
  <c r="P19" i="2"/>
  <c r="R19" i="2" s="1"/>
  <c r="P18" i="2"/>
  <c r="R18" i="2" s="1"/>
  <c r="P17" i="2"/>
  <c r="Q17" i="2" s="1"/>
  <c r="P16" i="2"/>
  <c r="Q16" i="2" s="1"/>
  <c r="P15" i="2"/>
  <c r="R15" i="2" s="1"/>
  <c r="P14" i="2"/>
  <c r="Q14" i="2" s="1"/>
  <c r="P13" i="2"/>
  <c r="R13" i="2" s="1"/>
  <c r="P12" i="2"/>
  <c r="Q12" i="2" s="1"/>
  <c r="P11" i="2"/>
  <c r="R11" i="2" s="1"/>
  <c r="P10" i="2"/>
  <c r="Q10" i="2" s="1"/>
  <c r="P9" i="2"/>
  <c r="Q9" i="2" s="1"/>
  <c r="P8" i="2"/>
  <c r="Q8" i="2" s="1"/>
  <c r="P7" i="2"/>
  <c r="Q7" i="2" s="1"/>
  <c r="P6" i="2"/>
  <c r="Q6" i="2" s="1"/>
  <c r="P5" i="2"/>
  <c r="R5" i="2" s="1"/>
  <c r="P4" i="2"/>
  <c r="Q4" i="2" l="1"/>
  <c r="AA24" i="2"/>
  <c r="X19" i="2"/>
  <c r="R26" i="2"/>
  <c r="AA26" i="2"/>
  <c r="X26" i="2"/>
  <c r="Q20" i="2"/>
  <c r="X20" i="2"/>
  <c r="Q28" i="2"/>
  <c r="X28" i="2"/>
  <c r="AA28" i="2"/>
  <c r="R28" i="2"/>
  <c r="Q15" i="2"/>
  <c r="Q22" i="2"/>
  <c r="X22" i="2"/>
  <c r="Q23" i="2"/>
  <c r="X23" i="2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Q25" i="2"/>
  <c r="X25" i="2"/>
  <c r="AA25" i="2"/>
  <c r="R27" i="2"/>
  <c r="AA27" i="2"/>
  <c r="X27" i="2"/>
  <c r="R21" i="2"/>
  <c r="X21" i="2"/>
  <c r="R29" i="2"/>
  <c r="X29" i="2"/>
  <c r="AA29" i="2"/>
  <c r="R10" i="2"/>
  <c r="Q24" i="2"/>
  <c r="X24" i="2"/>
  <c r="Q5" i="2"/>
  <c r="R17" i="2"/>
  <c r="Q11" i="2"/>
  <c r="R4" i="2"/>
  <c r="R9" i="2"/>
  <c r="Q13" i="2"/>
  <c r="Q18" i="2"/>
  <c r="Q29" i="2"/>
  <c r="R12" i="2"/>
  <c r="R20" i="2"/>
  <c r="Q26" i="2"/>
  <c r="R7" i="2"/>
  <c r="R23" i="2"/>
  <c r="Q19" i="2"/>
  <c r="Q27" i="2"/>
  <c r="R8" i="2"/>
  <c r="R16" i="2"/>
  <c r="R24" i="2"/>
  <c r="R25" i="2"/>
  <c r="R6" i="2"/>
  <c r="R14" i="2"/>
  <c r="R22" i="2"/>
  <c r="X31" i="2" l="1"/>
  <c r="AA31" i="2"/>
</calcChain>
</file>

<file path=xl/sharedStrings.xml><?xml version="1.0" encoding="utf-8"?>
<sst xmlns="http://schemas.openxmlformats.org/spreadsheetml/2006/main" count="31" uniqueCount="26">
  <si>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</si>
  <si>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</si>
  <si>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</si>
  <si>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</si>
  <si>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</si>
  <si>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</si>
  <si>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</si>
  <si>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</si>
  <si>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</si>
  <si>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</si>
  <si>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</si>
  <si>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</si>
  <si>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number of unique samples included in AV-Test's database</t>
  </si>
  <si>
    <t>Pre-2000</t>
  </si>
  <si>
    <t>Pre-2005</t>
  </si>
  <si>
    <t>Average per</t>
  </si>
  <si>
    <t>Month</t>
  </si>
  <si>
    <t>Day</t>
  </si>
  <si>
    <t>Total #</t>
  </si>
  <si>
    <t>per Year</t>
  </si>
  <si>
    <t>Sum total</t>
  </si>
  <si>
    <t>RED = ESTIMATES or NOT YET KNOWN</t>
  </si>
  <si>
    <t>2011*</t>
  </si>
  <si>
    <t>* Data for years 2010 and 2011 not yet complete</t>
  </si>
  <si>
    <t>n/a</t>
  </si>
  <si>
    <t>AV-Test's Malware Repository (Collection) Statistics -- Copyright © 2010 AV-Test GmbH; Last Update: 2011-01-27 (am)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</si>
</sst>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6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 applyBorder="1"/>
    <xf numFmtId="3" fontId="0" fillId="0" borderId="1" xfId="0" applyNumberFormat="1" applyBorder="1"/>
    <xf numFmtId="3" fontId="1" fillId="0" borderId="0" xfId="0" applyNumberFormat="1" applyFont="1"/>
    <xf numFmtId="3" fontId="0" fillId="0" borderId="0" xfId="0" applyNumberFormat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  <xf numFmtId="0" fontId="4" fillId="0" borderId="0" xfId="0" quotePrefix="1" applyFont="1"/>
    <xf numFmtId="3" fontId="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New unique samples added to AV-Test's malware repository (1984-2010)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Tabelle1!$C$4:$C$30</c:f>
              <c:numCache>
                <c:formatCode>#,##0</c:formatCode>
                <c:ptCount val="27"/>
                <c:pt idx="0">
                  <c:v>0</c:v>
                </c:pt>
                <c:pt idx="1">
                  <c:v>41</c:v>
                </c:pt>
                <c:pt idx="2">
                  <c:v>75</c:v>
                </c:pt>
                <c:pt idx="3">
                  <c:v>46</c:v>
                </c:pt>
                <c:pt idx="4">
                  <c:v>102</c:v>
                </c:pt>
                <c:pt idx="5">
                  <c:v>182</c:v>
                </c:pt>
                <c:pt idx="6">
                  <c:v>667</c:v>
                </c:pt>
                <c:pt idx="7">
                  <c:v>263</c:v>
                </c:pt>
                <c:pt idx="8">
                  <c:v>481</c:v>
                </c:pt>
                <c:pt idx="9">
                  <c:v>873</c:v>
                </c:pt>
                <c:pt idx="10">
                  <c:v>9424</c:v>
                </c:pt>
                <c:pt idx="11">
                  <c:v>1923</c:v>
                </c:pt>
                <c:pt idx="12">
                  <c:v>1494</c:v>
                </c:pt>
                <c:pt idx="13">
                  <c:v>9318</c:v>
                </c:pt>
                <c:pt idx="14">
                  <c:v>11767</c:v>
                </c:pt>
                <c:pt idx="15">
                  <c:v>2569</c:v>
                </c:pt>
                <c:pt idx="16">
                  <c:v>13071</c:v>
                </c:pt>
                <c:pt idx="17">
                  <c:v>6694</c:v>
                </c:pt>
                <c:pt idx="18">
                  <c:v>6639</c:v>
                </c:pt>
                <c:pt idx="19">
                  <c:v>4921</c:v>
                </c:pt>
                <c:pt idx="20">
                  <c:v>8419</c:v>
                </c:pt>
                <c:pt idx="21">
                  <c:v>14059</c:v>
                </c:pt>
                <c:pt idx="22">
                  <c:v>55521</c:v>
                </c:pt>
                <c:pt idx="23">
                  <c:v>177615</c:v>
                </c:pt>
                <c:pt idx="24">
                  <c:v>523496</c:v>
                </c:pt>
                <c:pt idx="25">
                  <c:v>1118143</c:v>
                </c:pt>
                <c:pt idx="26">
                  <c:v>1394649</c:v>
                </c:pt>
              </c:numCache>
            </c:numRef>
          </c:val>
        </c:ser>
        <c:ser>
          <c:idx val="1"/>
          <c:order val="1"/>
          <c:tx>
            <c:strRef>
              <c:f>Tabelle1!$D$3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Tabelle1!$D$4:$D$30</c:f>
              <c:numCache>
                <c:formatCode>#,##0</c:formatCode>
                <c:ptCount val="27"/>
                <c:pt idx="0">
                  <c:v>0</c:v>
                </c:pt>
                <c:pt idx="1">
                  <c:v>23</c:v>
                </c:pt>
                <c:pt idx="2">
                  <c:v>34</c:v>
                </c:pt>
                <c:pt idx="3">
                  <c:v>31</c:v>
                </c:pt>
                <c:pt idx="4">
                  <c:v>133</c:v>
                </c:pt>
                <c:pt idx="5">
                  <c:v>258</c:v>
                </c:pt>
                <c:pt idx="6">
                  <c:v>264</c:v>
                </c:pt>
                <c:pt idx="7">
                  <c:v>659</c:v>
                </c:pt>
                <c:pt idx="8">
                  <c:v>412</c:v>
                </c:pt>
                <c:pt idx="9">
                  <c:v>627</c:v>
                </c:pt>
                <c:pt idx="10">
                  <c:v>681</c:v>
                </c:pt>
                <c:pt idx="11">
                  <c:v>783</c:v>
                </c:pt>
                <c:pt idx="12">
                  <c:v>8492</c:v>
                </c:pt>
                <c:pt idx="13">
                  <c:v>3805</c:v>
                </c:pt>
                <c:pt idx="14">
                  <c:v>3399</c:v>
                </c:pt>
                <c:pt idx="15">
                  <c:v>12925</c:v>
                </c:pt>
                <c:pt idx="16">
                  <c:v>5280</c:v>
                </c:pt>
                <c:pt idx="17">
                  <c:v>14476</c:v>
                </c:pt>
                <c:pt idx="18">
                  <c:v>5391</c:v>
                </c:pt>
                <c:pt idx="19">
                  <c:v>9425</c:v>
                </c:pt>
                <c:pt idx="20">
                  <c:v>7086</c:v>
                </c:pt>
                <c:pt idx="21">
                  <c:v>14520</c:v>
                </c:pt>
                <c:pt idx="22">
                  <c:v>51452</c:v>
                </c:pt>
                <c:pt idx="23">
                  <c:v>194864</c:v>
                </c:pt>
                <c:pt idx="24">
                  <c:v>580657</c:v>
                </c:pt>
                <c:pt idx="25">
                  <c:v>1207723</c:v>
                </c:pt>
                <c:pt idx="26">
                  <c:v>1743360</c:v>
                </c:pt>
              </c:numCache>
            </c:numRef>
          </c:val>
        </c:ser>
        <c:ser>
          <c:idx val="2"/>
          <c:order val="2"/>
          <c:tx>
            <c:strRef>
              <c:f>Tabelle1!$E$3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Tabelle1!$E$4:$E$30</c:f>
              <c:numCache>
                <c:formatCode>#,##0</c:formatCode>
                <c:ptCount val="27"/>
                <c:pt idx="0">
                  <c:v>0</c:v>
                </c:pt>
                <c:pt idx="1">
                  <c:v>67</c:v>
                </c:pt>
                <c:pt idx="2">
                  <c:v>59</c:v>
                </c:pt>
                <c:pt idx="3">
                  <c:v>127</c:v>
                </c:pt>
                <c:pt idx="4">
                  <c:v>57</c:v>
                </c:pt>
                <c:pt idx="5">
                  <c:v>74</c:v>
                </c:pt>
                <c:pt idx="6">
                  <c:v>235</c:v>
                </c:pt>
                <c:pt idx="7">
                  <c:v>339</c:v>
                </c:pt>
                <c:pt idx="8">
                  <c:v>451</c:v>
                </c:pt>
                <c:pt idx="9">
                  <c:v>813</c:v>
                </c:pt>
                <c:pt idx="10">
                  <c:v>2840</c:v>
                </c:pt>
                <c:pt idx="11">
                  <c:v>655</c:v>
                </c:pt>
                <c:pt idx="12">
                  <c:v>1328</c:v>
                </c:pt>
                <c:pt idx="13">
                  <c:v>14774</c:v>
                </c:pt>
                <c:pt idx="14">
                  <c:v>58160</c:v>
                </c:pt>
                <c:pt idx="15">
                  <c:v>3215</c:v>
                </c:pt>
                <c:pt idx="16">
                  <c:v>12265</c:v>
                </c:pt>
                <c:pt idx="17">
                  <c:v>7036</c:v>
                </c:pt>
                <c:pt idx="18">
                  <c:v>9559</c:v>
                </c:pt>
                <c:pt idx="19">
                  <c:v>19351</c:v>
                </c:pt>
                <c:pt idx="20">
                  <c:v>12935</c:v>
                </c:pt>
                <c:pt idx="21">
                  <c:v>20491</c:v>
                </c:pt>
                <c:pt idx="22">
                  <c:v>50765</c:v>
                </c:pt>
                <c:pt idx="23">
                  <c:v>251434</c:v>
                </c:pt>
                <c:pt idx="24">
                  <c:v>595260</c:v>
                </c:pt>
                <c:pt idx="25">
                  <c:v>1128012</c:v>
                </c:pt>
                <c:pt idx="26">
                  <c:v>1761740</c:v>
                </c:pt>
              </c:numCache>
            </c:numRef>
          </c:val>
        </c:ser>
        <c:ser>
          <c:idx val="3"/>
          <c:order val="3"/>
          <c:tx>
            <c:strRef>
              <c:f>Tabelle1!$F$3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Tabelle1!$F$4:$F$30</c:f>
              <c:numCache>
                <c:formatCode>#,##0</c:formatCode>
                <c:ptCount val="27"/>
                <c:pt idx="0">
                  <c:v>0</c:v>
                </c:pt>
                <c:pt idx="1">
                  <c:v>34</c:v>
                </c:pt>
                <c:pt idx="2">
                  <c:v>92</c:v>
                </c:pt>
                <c:pt idx="3">
                  <c:v>560</c:v>
                </c:pt>
                <c:pt idx="4">
                  <c:v>40</c:v>
                </c:pt>
                <c:pt idx="5">
                  <c:v>187</c:v>
                </c:pt>
                <c:pt idx="6">
                  <c:v>111</c:v>
                </c:pt>
                <c:pt idx="7">
                  <c:v>583</c:v>
                </c:pt>
                <c:pt idx="8">
                  <c:v>350</c:v>
                </c:pt>
                <c:pt idx="9">
                  <c:v>878</c:v>
                </c:pt>
                <c:pt idx="10">
                  <c:v>2116</c:v>
                </c:pt>
                <c:pt idx="11">
                  <c:v>882</c:v>
                </c:pt>
                <c:pt idx="12">
                  <c:v>851</c:v>
                </c:pt>
                <c:pt idx="13">
                  <c:v>9059</c:v>
                </c:pt>
                <c:pt idx="14">
                  <c:v>11208</c:v>
                </c:pt>
                <c:pt idx="15">
                  <c:v>13657</c:v>
                </c:pt>
                <c:pt idx="16">
                  <c:v>11863</c:v>
                </c:pt>
                <c:pt idx="17">
                  <c:v>11700</c:v>
                </c:pt>
                <c:pt idx="18">
                  <c:v>6153</c:v>
                </c:pt>
                <c:pt idx="19">
                  <c:v>24779</c:v>
                </c:pt>
                <c:pt idx="20">
                  <c:v>9912</c:v>
                </c:pt>
                <c:pt idx="21">
                  <c:v>20472</c:v>
                </c:pt>
                <c:pt idx="22">
                  <c:v>84803</c:v>
                </c:pt>
                <c:pt idx="23">
                  <c:v>1680631</c:v>
                </c:pt>
                <c:pt idx="24">
                  <c:v>677689</c:v>
                </c:pt>
                <c:pt idx="25">
                  <c:v>817248</c:v>
                </c:pt>
                <c:pt idx="26">
                  <c:v>1703059</c:v>
                </c:pt>
              </c:numCache>
            </c:numRef>
          </c:val>
        </c:ser>
        <c:ser>
          <c:idx val="4"/>
          <c:order val="4"/>
          <c:tx>
            <c:strRef>
              <c:f>Tabelle1!$G$3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Tabelle1!$G$4:$G$30</c:f>
              <c:numCache>
                <c:formatCode>#,##0</c:formatCode>
                <c:ptCount val="27"/>
                <c:pt idx="0">
                  <c:v>0</c:v>
                </c:pt>
                <c:pt idx="1">
                  <c:v>53</c:v>
                </c:pt>
                <c:pt idx="2">
                  <c:v>39</c:v>
                </c:pt>
                <c:pt idx="3">
                  <c:v>42</c:v>
                </c:pt>
                <c:pt idx="4">
                  <c:v>47</c:v>
                </c:pt>
                <c:pt idx="5">
                  <c:v>161</c:v>
                </c:pt>
                <c:pt idx="6">
                  <c:v>181</c:v>
                </c:pt>
                <c:pt idx="7">
                  <c:v>10993</c:v>
                </c:pt>
                <c:pt idx="8">
                  <c:v>3385</c:v>
                </c:pt>
                <c:pt idx="9">
                  <c:v>1731</c:v>
                </c:pt>
                <c:pt idx="10">
                  <c:v>908</c:v>
                </c:pt>
                <c:pt idx="11">
                  <c:v>1405</c:v>
                </c:pt>
                <c:pt idx="12">
                  <c:v>876</c:v>
                </c:pt>
                <c:pt idx="13">
                  <c:v>21723</c:v>
                </c:pt>
                <c:pt idx="14">
                  <c:v>17247</c:v>
                </c:pt>
                <c:pt idx="15">
                  <c:v>6550</c:v>
                </c:pt>
                <c:pt idx="16">
                  <c:v>2857</c:v>
                </c:pt>
                <c:pt idx="17">
                  <c:v>10371</c:v>
                </c:pt>
                <c:pt idx="18">
                  <c:v>7671</c:v>
                </c:pt>
                <c:pt idx="19">
                  <c:v>24145</c:v>
                </c:pt>
                <c:pt idx="20">
                  <c:v>10313</c:v>
                </c:pt>
                <c:pt idx="21">
                  <c:v>23996</c:v>
                </c:pt>
                <c:pt idx="22">
                  <c:v>69615</c:v>
                </c:pt>
                <c:pt idx="23">
                  <c:v>290333</c:v>
                </c:pt>
                <c:pt idx="24">
                  <c:v>627738</c:v>
                </c:pt>
                <c:pt idx="25">
                  <c:v>1070530</c:v>
                </c:pt>
                <c:pt idx="26">
                  <c:v>1627090</c:v>
                </c:pt>
              </c:numCache>
            </c:numRef>
          </c:val>
        </c:ser>
        <c:ser>
          <c:idx val="5"/>
          <c:order val="5"/>
          <c:tx>
            <c:strRef>
              <c:f>Tabelle1!$H$3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Tabelle1!$H$4:$H$30</c:f>
              <c:numCache>
                <c:formatCode>#,##0</c:formatCode>
                <c:ptCount val="27"/>
                <c:pt idx="0">
                  <c:v>0</c:v>
                </c:pt>
                <c:pt idx="1">
                  <c:v>30</c:v>
                </c:pt>
                <c:pt idx="2">
                  <c:v>398</c:v>
                </c:pt>
                <c:pt idx="3">
                  <c:v>43</c:v>
                </c:pt>
                <c:pt idx="4">
                  <c:v>97</c:v>
                </c:pt>
                <c:pt idx="5">
                  <c:v>76</c:v>
                </c:pt>
                <c:pt idx="6">
                  <c:v>604</c:v>
                </c:pt>
                <c:pt idx="7">
                  <c:v>445</c:v>
                </c:pt>
                <c:pt idx="8">
                  <c:v>1878</c:v>
                </c:pt>
                <c:pt idx="9">
                  <c:v>806</c:v>
                </c:pt>
                <c:pt idx="10">
                  <c:v>922</c:v>
                </c:pt>
                <c:pt idx="11">
                  <c:v>963</c:v>
                </c:pt>
                <c:pt idx="12">
                  <c:v>6024</c:v>
                </c:pt>
                <c:pt idx="13">
                  <c:v>5116</c:v>
                </c:pt>
                <c:pt idx="14">
                  <c:v>24978</c:v>
                </c:pt>
                <c:pt idx="15">
                  <c:v>5729</c:v>
                </c:pt>
                <c:pt idx="16">
                  <c:v>4889</c:v>
                </c:pt>
                <c:pt idx="17">
                  <c:v>5764</c:v>
                </c:pt>
                <c:pt idx="18">
                  <c:v>11909</c:v>
                </c:pt>
                <c:pt idx="19">
                  <c:v>25845</c:v>
                </c:pt>
                <c:pt idx="20">
                  <c:v>13734</c:v>
                </c:pt>
                <c:pt idx="21">
                  <c:v>22634</c:v>
                </c:pt>
                <c:pt idx="22">
                  <c:v>65887</c:v>
                </c:pt>
                <c:pt idx="23">
                  <c:v>255045</c:v>
                </c:pt>
                <c:pt idx="24">
                  <c:v>569052</c:v>
                </c:pt>
                <c:pt idx="25">
                  <c:v>1003433</c:v>
                </c:pt>
                <c:pt idx="26">
                  <c:v>1561570</c:v>
                </c:pt>
              </c:numCache>
            </c:numRef>
          </c:val>
        </c:ser>
        <c:ser>
          <c:idx val="6"/>
          <c:order val="6"/>
          <c:tx>
            <c:strRef>
              <c:f>Tabelle1!$I$3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Tabelle1!$I$4:$I$30</c:f>
              <c:numCache>
                <c:formatCode>#,##0</c:formatCode>
                <c:ptCount val="27"/>
                <c:pt idx="0">
                  <c:v>0</c:v>
                </c:pt>
                <c:pt idx="1">
                  <c:v>101</c:v>
                </c:pt>
                <c:pt idx="2">
                  <c:v>29</c:v>
                </c:pt>
                <c:pt idx="3">
                  <c:v>49</c:v>
                </c:pt>
                <c:pt idx="4">
                  <c:v>49</c:v>
                </c:pt>
                <c:pt idx="5">
                  <c:v>96</c:v>
                </c:pt>
                <c:pt idx="6">
                  <c:v>1302</c:v>
                </c:pt>
                <c:pt idx="7">
                  <c:v>1095</c:v>
                </c:pt>
                <c:pt idx="8">
                  <c:v>314</c:v>
                </c:pt>
                <c:pt idx="9">
                  <c:v>2764</c:v>
                </c:pt>
                <c:pt idx="10">
                  <c:v>2725</c:v>
                </c:pt>
                <c:pt idx="11">
                  <c:v>1501</c:v>
                </c:pt>
                <c:pt idx="12">
                  <c:v>1254</c:v>
                </c:pt>
                <c:pt idx="13">
                  <c:v>15394</c:v>
                </c:pt>
                <c:pt idx="14">
                  <c:v>3463</c:v>
                </c:pt>
                <c:pt idx="15">
                  <c:v>11332</c:v>
                </c:pt>
                <c:pt idx="16">
                  <c:v>21112</c:v>
                </c:pt>
                <c:pt idx="17">
                  <c:v>8062</c:v>
                </c:pt>
                <c:pt idx="18">
                  <c:v>6153</c:v>
                </c:pt>
                <c:pt idx="19">
                  <c:v>26270</c:v>
                </c:pt>
                <c:pt idx="20">
                  <c:v>11433</c:v>
                </c:pt>
                <c:pt idx="21">
                  <c:v>26303</c:v>
                </c:pt>
                <c:pt idx="22">
                  <c:v>91083</c:v>
                </c:pt>
                <c:pt idx="23">
                  <c:v>292326</c:v>
                </c:pt>
                <c:pt idx="24">
                  <c:v>494452</c:v>
                </c:pt>
                <c:pt idx="25">
                  <c:v>716220</c:v>
                </c:pt>
                <c:pt idx="26">
                  <c:v>1678434</c:v>
                </c:pt>
              </c:numCache>
            </c:numRef>
          </c:val>
        </c:ser>
        <c:ser>
          <c:idx val="7"/>
          <c:order val="7"/>
          <c:tx>
            <c:strRef>
              <c:f>Tabelle1!$J$3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Tabelle1!$J$4:$J$30</c:f>
              <c:numCache>
                <c:formatCode>#,##0</c:formatCode>
                <c:ptCount val="27"/>
                <c:pt idx="0">
                  <c:v>0</c:v>
                </c:pt>
                <c:pt idx="1">
                  <c:v>33</c:v>
                </c:pt>
                <c:pt idx="2">
                  <c:v>20</c:v>
                </c:pt>
                <c:pt idx="3">
                  <c:v>45</c:v>
                </c:pt>
                <c:pt idx="4">
                  <c:v>757</c:v>
                </c:pt>
                <c:pt idx="5">
                  <c:v>98</c:v>
                </c:pt>
                <c:pt idx="6">
                  <c:v>1333</c:v>
                </c:pt>
                <c:pt idx="7">
                  <c:v>2130</c:v>
                </c:pt>
                <c:pt idx="8">
                  <c:v>2686</c:v>
                </c:pt>
                <c:pt idx="9">
                  <c:v>540</c:v>
                </c:pt>
                <c:pt idx="10">
                  <c:v>2314</c:v>
                </c:pt>
                <c:pt idx="11">
                  <c:v>1696</c:v>
                </c:pt>
                <c:pt idx="12">
                  <c:v>3707</c:v>
                </c:pt>
                <c:pt idx="13">
                  <c:v>26846</c:v>
                </c:pt>
                <c:pt idx="14">
                  <c:v>14035</c:v>
                </c:pt>
                <c:pt idx="15">
                  <c:v>13322</c:v>
                </c:pt>
                <c:pt idx="16">
                  <c:v>5481</c:v>
                </c:pt>
                <c:pt idx="17">
                  <c:v>16578</c:v>
                </c:pt>
                <c:pt idx="18">
                  <c:v>109834</c:v>
                </c:pt>
                <c:pt idx="19">
                  <c:v>7213</c:v>
                </c:pt>
                <c:pt idx="20">
                  <c:v>26691</c:v>
                </c:pt>
                <c:pt idx="21">
                  <c:v>30949</c:v>
                </c:pt>
                <c:pt idx="22">
                  <c:v>84997</c:v>
                </c:pt>
                <c:pt idx="23">
                  <c:v>569838</c:v>
                </c:pt>
                <c:pt idx="24">
                  <c:v>656722</c:v>
                </c:pt>
                <c:pt idx="25">
                  <c:v>1033857</c:v>
                </c:pt>
                <c:pt idx="26">
                  <c:v>1654758</c:v>
                </c:pt>
              </c:numCache>
            </c:numRef>
          </c:val>
        </c:ser>
        <c:ser>
          <c:idx val="8"/>
          <c:order val="8"/>
          <c:tx>
            <c:strRef>
              <c:f>Tabelle1!$K$3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Tabelle1!$K$4:$K$30</c:f>
              <c:numCache>
                <c:formatCode>#,##0</c:formatCode>
                <c:ptCount val="27"/>
                <c:pt idx="0">
                  <c:v>0</c:v>
                </c:pt>
                <c:pt idx="1">
                  <c:v>47</c:v>
                </c:pt>
                <c:pt idx="2">
                  <c:v>55</c:v>
                </c:pt>
                <c:pt idx="3">
                  <c:v>76</c:v>
                </c:pt>
                <c:pt idx="4">
                  <c:v>60</c:v>
                </c:pt>
                <c:pt idx="5">
                  <c:v>405</c:v>
                </c:pt>
                <c:pt idx="6">
                  <c:v>579</c:v>
                </c:pt>
                <c:pt idx="7">
                  <c:v>543</c:v>
                </c:pt>
                <c:pt idx="8">
                  <c:v>295</c:v>
                </c:pt>
                <c:pt idx="9">
                  <c:v>1834</c:v>
                </c:pt>
                <c:pt idx="10">
                  <c:v>2497</c:v>
                </c:pt>
                <c:pt idx="11">
                  <c:v>2270</c:v>
                </c:pt>
                <c:pt idx="12">
                  <c:v>4177</c:v>
                </c:pt>
                <c:pt idx="13">
                  <c:v>2421</c:v>
                </c:pt>
                <c:pt idx="14">
                  <c:v>10129</c:v>
                </c:pt>
                <c:pt idx="15">
                  <c:v>6471</c:v>
                </c:pt>
                <c:pt idx="16">
                  <c:v>80400</c:v>
                </c:pt>
                <c:pt idx="17">
                  <c:v>10789</c:v>
                </c:pt>
                <c:pt idx="18">
                  <c:v>16537</c:v>
                </c:pt>
                <c:pt idx="19">
                  <c:v>13338</c:v>
                </c:pt>
                <c:pt idx="20">
                  <c:v>7933</c:v>
                </c:pt>
                <c:pt idx="21">
                  <c:v>28498</c:v>
                </c:pt>
                <c:pt idx="22">
                  <c:v>87596</c:v>
                </c:pt>
                <c:pt idx="23">
                  <c:v>527610</c:v>
                </c:pt>
                <c:pt idx="24">
                  <c:v>544217</c:v>
                </c:pt>
                <c:pt idx="25">
                  <c:v>872861</c:v>
                </c:pt>
                <c:pt idx="26">
                  <c:v>1661375</c:v>
                </c:pt>
              </c:numCache>
            </c:numRef>
          </c:val>
        </c:ser>
        <c:ser>
          <c:idx val="9"/>
          <c:order val="9"/>
          <c:tx>
            <c:strRef>
              <c:f>Tabelle1!$L$3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Tabelle1!$L$4:$L$30</c:f>
              <c:numCache>
                <c:formatCode>#,##0</c:formatCode>
                <c:ptCount val="27"/>
                <c:pt idx="0">
                  <c:v>0</c:v>
                </c:pt>
                <c:pt idx="1">
                  <c:v>36</c:v>
                </c:pt>
                <c:pt idx="2">
                  <c:v>38</c:v>
                </c:pt>
                <c:pt idx="3">
                  <c:v>254</c:v>
                </c:pt>
                <c:pt idx="4">
                  <c:v>158</c:v>
                </c:pt>
                <c:pt idx="5">
                  <c:v>694</c:v>
                </c:pt>
                <c:pt idx="6">
                  <c:v>189</c:v>
                </c:pt>
                <c:pt idx="7">
                  <c:v>635</c:v>
                </c:pt>
                <c:pt idx="8">
                  <c:v>18653</c:v>
                </c:pt>
                <c:pt idx="9">
                  <c:v>468</c:v>
                </c:pt>
                <c:pt idx="10">
                  <c:v>2132</c:v>
                </c:pt>
                <c:pt idx="11">
                  <c:v>1635</c:v>
                </c:pt>
                <c:pt idx="12">
                  <c:v>1704</c:v>
                </c:pt>
                <c:pt idx="13">
                  <c:v>9020</c:v>
                </c:pt>
                <c:pt idx="14">
                  <c:v>13269</c:v>
                </c:pt>
                <c:pt idx="15">
                  <c:v>3384</c:v>
                </c:pt>
                <c:pt idx="16">
                  <c:v>9594</c:v>
                </c:pt>
                <c:pt idx="17">
                  <c:v>34571</c:v>
                </c:pt>
                <c:pt idx="18">
                  <c:v>9686</c:v>
                </c:pt>
                <c:pt idx="19">
                  <c:v>6317</c:v>
                </c:pt>
                <c:pt idx="20">
                  <c:v>10819</c:v>
                </c:pt>
                <c:pt idx="21">
                  <c:v>37413</c:v>
                </c:pt>
                <c:pt idx="22">
                  <c:v>110072</c:v>
                </c:pt>
                <c:pt idx="23">
                  <c:v>511153</c:v>
                </c:pt>
                <c:pt idx="24">
                  <c:v>1703594</c:v>
                </c:pt>
                <c:pt idx="25">
                  <c:v>758368</c:v>
                </c:pt>
                <c:pt idx="26">
                  <c:v>1619500</c:v>
                </c:pt>
              </c:numCache>
            </c:numRef>
          </c:val>
        </c:ser>
        <c:ser>
          <c:idx val="10"/>
          <c:order val="10"/>
          <c:tx>
            <c:strRef>
              <c:f>Tabelle1!$M$3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Tabelle1!$M$4:$M$30</c:f>
              <c:numCache>
                <c:formatCode>#,##0</c:formatCode>
                <c:ptCount val="27"/>
                <c:pt idx="0">
                  <c:v>0</c:v>
                </c:pt>
                <c:pt idx="1">
                  <c:v>60</c:v>
                </c:pt>
                <c:pt idx="2">
                  <c:v>43</c:v>
                </c:pt>
                <c:pt idx="3">
                  <c:v>51</c:v>
                </c:pt>
                <c:pt idx="4">
                  <c:v>115</c:v>
                </c:pt>
                <c:pt idx="5">
                  <c:v>249</c:v>
                </c:pt>
                <c:pt idx="6">
                  <c:v>2792</c:v>
                </c:pt>
                <c:pt idx="7">
                  <c:v>556</c:v>
                </c:pt>
                <c:pt idx="8">
                  <c:v>6416</c:v>
                </c:pt>
                <c:pt idx="9">
                  <c:v>393</c:v>
                </c:pt>
                <c:pt idx="10">
                  <c:v>1112</c:v>
                </c:pt>
                <c:pt idx="11">
                  <c:v>1153</c:v>
                </c:pt>
                <c:pt idx="12">
                  <c:v>3443</c:v>
                </c:pt>
                <c:pt idx="13">
                  <c:v>14863</c:v>
                </c:pt>
                <c:pt idx="14">
                  <c:v>4027</c:v>
                </c:pt>
                <c:pt idx="15">
                  <c:v>4363</c:v>
                </c:pt>
                <c:pt idx="16">
                  <c:v>3993</c:v>
                </c:pt>
                <c:pt idx="17">
                  <c:v>23175</c:v>
                </c:pt>
                <c:pt idx="18">
                  <c:v>6146</c:v>
                </c:pt>
                <c:pt idx="19">
                  <c:v>7429</c:v>
                </c:pt>
                <c:pt idx="20">
                  <c:v>9867</c:v>
                </c:pt>
                <c:pt idx="21">
                  <c:v>45873</c:v>
                </c:pt>
                <c:pt idx="22">
                  <c:v>131087</c:v>
                </c:pt>
                <c:pt idx="23">
                  <c:v>638560</c:v>
                </c:pt>
                <c:pt idx="24">
                  <c:v>554564</c:v>
                </c:pt>
                <c:pt idx="25">
                  <c:v>919858</c:v>
                </c:pt>
                <c:pt idx="26">
                  <c:v>1723810</c:v>
                </c:pt>
              </c:numCache>
            </c:numRef>
          </c:val>
        </c:ser>
        <c:ser>
          <c:idx val="11"/>
          <c:order val="11"/>
          <c:tx>
            <c:strRef>
              <c:f>Tabelle1!$N$3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Tabelle1!$N$4:$N$30</c:f>
              <c:numCache>
                <c:formatCode>#,##0</c:formatCode>
                <c:ptCount val="27"/>
                <c:pt idx="0">
                  <c:v>12</c:v>
                </c:pt>
                <c:pt idx="1">
                  <c:v>28</c:v>
                </c:pt>
                <c:pt idx="2">
                  <c:v>27</c:v>
                </c:pt>
                <c:pt idx="3">
                  <c:v>75</c:v>
                </c:pt>
                <c:pt idx="4">
                  <c:v>113</c:v>
                </c:pt>
                <c:pt idx="5">
                  <c:v>143</c:v>
                </c:pt>
                <c:pt idx="6">
                  <c:v>770</c:v>
                </c:pt>
                <c:pt idx="7">
                  <c:v>145</c:v>
                </c:pt>
                <c:pt idx="8">
                  <c:v>1497</c:v>
                </c:pt>
                <c:pt idx="9">
                  <c:v>571</c:v>
                </c:pt>
                <c:pt idx="10">
                  <c:v>954</c:v>
                </c:pt>
                <c:pt idx="11">
                  <c:v>1108</c:v>
                </c:pt>
                <c:pt idx="12">
                  <c:v>3472</c:v>
                </c:pt>
                <c:pt idx="13">
                  <c:v>5467</c:v>
                </c:pt>
                <c:pt idx="14">
                  <c:v>5853</c:v>
                </c:pt>
                <c:pt idx="15">
                  <c:v>14994</c:v>
                </c:pt>
                <c:pt idx="16">
                  <c:v>5507</c:v>
                </c:pt>
                <c:pt idx="17">
                  <c:v>6345</c:v>
                </c:pt>
                <c:pt idx="18">
                  <c:v>3380</c:v>
                </c:pt>
                <c:pt idx="19">
                  <c:v>9748</c:v>
                </c:pt>
                <c:pt idx="20">
                  <c:v>13260</c:v>
                </c:pt>
                <c:pt idx="21">
                  <c:v>48599</c:v>
                </c:pt>
                <c:pt idx="22">
                  <c:v>140019</c:v>
                </c:pt>
                <c:pt idx="23">
                  <c:v>528090</c:v>
                </c:pt>
                <c:pt idx="24">
                  <c:v>851491</c:v>
                </c:pt>
                <c:pt idx="25">
                  <c:v>1750581</c:v>
                </c:pt>
                <c:pt idx="26">
                  <c:v>1684887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4254976"/>
        <c:axId val="137890624"/>
        <c:axId val="0"/>
      </c:bar3DChart>
      <c:catAx>
        <c:axId val="1042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890624"/>
        <c:crosses val="autoZero"/>
        <c:auto val="1"/>
        <c:lblAlgn val="ctr"/>
        <c:lblOffset val="100"/>
        <c:noMultiLvlLbl val="0"/>
      </c:catAx>
      <c:valAx>
        <c:axId val="137890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25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New unique samples added to AV-Test's malware repository (2000-2010)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Tabelle1!$C$20:$C$30</c:f>
              <c:numCache>
                <c:formatCode>#,##0</c:formatCode>
                <c:ptCount val="11"/>
                <c:pt idx="0">
                  <c:v>13071</c:v>
                </c:pt>
                <c:pt idx="1">
                  <c:v>6694</c:v>
                </c:pt>
                <c:pt idx="2">
                  <c:v>6639</c:v>
                </c:pt>
                <c:pt idx="3">
                  <c:v>4921</c:v>
                </c:pt>
                <c:pt idx="4">
                  <c:v>8419</c:v>
                </c:pt>
                <c:pt idx="5">
                  <c:v>14059</c:v>
                </c:pt>
                <c:pt idx="6">
                  <c:v>55521</c:v>
                </c:pt>
                <c:pt idx="7">
                  <c:v>177615</c:v>
                </c:pt>
                <c:pt idx="8">
                  <c:v>523496</c:v>
                </c:pt>
                <c:pt idx="9">
                  <c:v>1118143</c:v>
                </c:pt>
                <c:pt idx="10">
                  <c:v>1394649</c:v>
                </c:pt>
              </c:numCache>
            </c:numRef>
          </c:val>
        </c:ser>
        <c:ser>
          <c:idx val="1"/>
          <c:order val="1"/>
          <c:tx>
            <c:strRef>
              <c:f>Tabelle1!$D$3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Tabelle1!$D$20:$D$30</c:f>
              <c:numCache>
                <c:formatCode>#,##0</c:formatCode>
                <c:ptCount val="11"/>
                <c:pt idx="0">
                  <c:v>5280</c:v>
                </c:pt>
                <c:pt idx="1">
                  <c:v>14476</c:v>
                </c:pt>
                <c:pt idx="2">
                  <c:v>5391</c:v>
                </c:pt>
                <c:pt idx="3">
                  <c:v>9425</c:v>
                </c:pt>
                <c:pt idx="4">
                  <c:v>7086</c:v>
                </c:pt>
                <c:pt idx="5">
                  <c:v>14520</c:v>
                </c:pt>
                <c:pt idx="6">
                  <c:v>51452</c:v>
                </c:pt>
                <c:pt idx="7">
                  <c:v>194864</c:v>
                </c:pt>
                <c:pt idx="8">
                  <c:v>580657</c:v>
                </c:pt>
                <c:pt idx="9">
                  <c:v>1207723</c:v>
                </c:pt>
                <c:pt idx="10">
                  <c:v>1743360</c:v>
                </c:pt>
              </c:numCache>
            </c:numRef>
          </c:val>
        </c:ser>
        <c:ser>
          <c:idx val="2"/>
          <c:order val="2"/>
          <c:tx>
            <c:strRef>
              <c:f>Tabelle1!$E$3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Tabelle1!$E$20:$E$30</c:f>
              <c:numCache>
                <c:formatCode>#,##0</c:formatCode>
                <c:ptCount val="11"/>
                <c:pt idx="0">
                  <c:v>12265</c:v>
                </c:pt>
                <c:pt idx="1">
                  <c:v>7036</c:v>
                </c:pt>
                <c:pt idx="2">
                  <c:v>9559</c:v>
                </c:pt>
                <c:pt idx="3">
                  <c:v>19351</c:v>
                </c:pt>
                <c:pt idx="4">
                  <c:v>12935</c:v>
                </c:pt>
                <c:pt idx="5">
                  <c:v>20491</c:v>
                </c:pt>
                <c:pt idx="6">
                  <c:v>50765</c:v>
                </c:pt>
                <c:pt idx="7">
                  <c:v>251434</c:v>
                </c:pt>
                <c:pt idx="8">
                  <c:v>595260</c:v>
                </c:pt>
                <c:pt idx="9">
                  <c:v>1128012</c:v>
                </c:pt>
                <c:pt idx="10">
                  <c:v>1761740</c:v>
                </c:pt>
              </c:numCache>
            </c:numRef>
          </c:val>
        </c:ser>
        <c:ser>
          <c:idx val="3"/>
          <c:order val="3"/>
          <c:tx>
            <c:strRef>
              <c:f>Tabelle1!$F$3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Tabelle1!$F$20:$F$30</c:f>
              <c:numCache>
                <c:formatCode>#,##0</c:formatCode>
                <c:ptCount val="11"/>
                <c:pt idx="0">
                  <c:v>11863</c:v>
                </c:pt>
                <c:pt idx="1">
                  <c:v>11700</c:v>
                </c:pt>
                <c:pt idx="2">
                  <c:v>6153</c:v>
                </c:pt>
                <c:pt idx="3">
                  <c:v>24779</c:v>
                </c:pt>
                <c:pt idx="4">
                  <c:v>9912</c:v>
                </c:pt>
                <c:pt idx="5">
                  <c:v>20472</c:v>
                </c:pt>
                <c:pt idx="6">
                  <c:v>84803</c:v>
                </c:pt>
                <c:pt idx="7">
                  <c:v>1680631</c:v>
                </c:pt>
                <c:pt idx="8">
                  <c:v>677689</c:v>
                </c:pt>
                <c:pt idx="9">
                  <c:v>817248</c:v>
                </c:pt>
                <c:pt idx="10">
                  <c:v>1703059</c:v>
                </c:pt>
              </c:numCache>
            </c:numRef>
          </c:val>
        </c:ser>
        <c:ser>
          <c:idx val="4"/>
          <c:order val="4"/>
          <c:tx>
            <c:strRef>
              <c:f>Tabelle1!$G$3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Tabelle1!$G$20:$G$30</c:f>
              <c:numCache>
                <c:formatCode>#,##0</c:formatCode>
                <c:ptCount val="11"/>
                <c:pt idx="0">
                  <c:v>2857</c:v>
                </c:pt>
                <c:pt idx="1">
                  <c:v>10371</c:v>
                </c:pt>
                <c:pt idx="2">
                  <c:v>7671</c:v>
                </c:pt>
                <c:pt idx="3">
                  <c:v>24145</c:v>
                </c:pt>
                <c:pt idx="4">
                  <c:v>10313</c:v>
                </c:pt>
                <c:pt idx="5">
                  <c:v>23996</c:v>
                </c:pt>
                <c:pt idx="6">
                  <c:v>69615</c:v>
                </c:pt>
                <c:pt idx="7">
                  <c:v>290333</c:v>
                </c:pt>
                <c:pt idx="8">
                  <c:v>627738</c:v>
                </c:pt>
                <c:pt idx="9">
                  <c:v>1070530</c:v>
                </c:pt>
                <c:pt idx="10">
                  <c:v>1627090</c:v>
                </c:pt>
              </c:numCache>
            </c:numRef>
          </c:val>
        </c:ser>
        <c:ser>
          <c:idx val="5"/>
          <c:order val="5"/>
          <c:tx>
            <c:strRef>
              <c:f>Tabelle1!$H$3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Tabelle1!$H$20:$H$30</c:f>
              <c:numCache>
                <c:formatCode>#,##0</c:formatCode>
                <c:ptCount val="11"/>
                <c:pt idx="0">
                  <c:v>4889</c:v>
                </c:pt>
                <c:pt idx="1">
                  <c:v>5764</c:v>
                </c:pt>
                <c:pt idx="2">
                  <c:v>11909</c:v>
                </c:pt>
                <c:pt idx="3">
                  <c:v>25845</c:v>
                </c:pt>
                <c:pt idx="4">
                  <c:v>13734</c:v>
                </c:pt>
                <c:pt idx="5">
                  <c:v>22634</c:v>
                </c:pt>
                <c:pt idx="6">
                  <c:v>65887</c:v>
                </c:pt>
                <c:pt idx="7">
                  <c:v>255045</c:v>
                </c:pt>
                <c:pt idx="8">
                  <c:v>569052</c:v>
                </c:pt>
                <c:pt idx="9">
                  <c:v>1003433</c:v>
                </c:pt>
                <c:pt idx="10">
                  <c:v>1561570</c:v>
                </c:pt>
              </c:numCache>
            </c:numRef>
          </c:val>
        </c:ser>
        <c:ser>
          <c:idx val="6"/>
          <c:order val="6"/>
          <c:tx>
            <c:strRef>
              <c:f>Tabelle1!$I$3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Tabelle1!$I$20:$I$30</c:f>
              <c:numCache>
                <c:formatCode>#,##0</c:formatCode>
                <c:ptCount val="11"/>
                <c:pt idx="0">
                  <c:v>21112</c:v>
                </c:pt>
                <c:pt idx="1">
                  <c:v>8062</c:v>
                </c:pt>
                <c:pt idx="2">
                  <c:v>6153</c:v>
                </c:pt>
                <c:pt idx="3">
                  <c:v>26270</c:v>
                </c:pt>
                <c:pt idx="4">
                  <c:v>11433</c:v>
                </c:pt>
                <c:pt idx="5">
                  <c:v>26303</c:v>
                </c:pt>
                <c:pt idx="6">
                  <c:v>91083</c:v>
                </c:pt>
                <c:pt idx="7">
                  <c:v>292326</c:v>
                </c:pt>
                <c:pt idx="8">
                  <c:v>494452</c:v>
                </c:pt>
                <c:pt idx="9">
                  <c:v>716220</c:v>
                </c:pt>
                <c:pt idx="10">
                  <c:v>1678434</c:v>
                </c:pt>
              </c:numCache>
            </c:numRef>
          </c:val>
        </c:ser>
        <c:ser>
          <c:idx val="7"/>
          <c:order val="7"/>
          <c:tx>
            <c:strRef>
              <c:f>Tabelle1!$J$3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Tabelle1!$J$20:$J$30</c:f>
              <c:numCache>
                <c:formatCode>#,##0</c:formatCode>
                <c:ptCount val="11"/>
                <c:pt idx="0">
                  <c:v>5481</c:v>
                </c:pt>
                <c:pt idx="1">
                  <c:v>16578</c:v>
                </c:pt>
                <c:pt idx="2">
                  <c:v>109834</c:v>
                </c:pt>
                <c:pt idx="3">
                  <c:v>7213</c:v>
                </c:pt>
                <c:pt idx="4">
                  <c:v>26691</c:v>
                </c:pt>
                <c:pt idx="5">
                  <c:v>30949</c:v>
                </c:pt>
                <c:pt idx="6">
                  <c:v>84997</c:v>
                </c:pt>
                <c:pt idx="7">
                  <c:v>569838</c:v>
                </c:pt>
                <c:pt idx="8">
                  <c:v>656722</c:v>
                </c:pt>
                <c:pt idx="9">
                  <c:v>1033857</c:v>
                </c:pt>
                <c:pt idx="10">
                  <c:v>1654758</c:v>
                </c:pt>
              </c:numCache>
            </c:numRef>
          </c:val>
        </c:ser>
        <c:ser>
          <c:idx val="8"/>
          <c:order val="8"/>
          <c:tx>
            <c:strRef>
              <c:f>Tabelle1!$K$3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Tabelle1!$K$20:$K$30</c:f>
              <c:numCache>
                <c:formatCode>#,##0</c:formatCode>
                <c:ptCount val="11"/>
                <c:pt idx="0">
                  <c:v>80400</c:v>
                </c:pt>
                <c:pt idx="1">
                  <c:v>10789</c:v>
                </c:pt>
                <c:pt idx="2">
                  <c:v>16537</c:v>
                </c:pt>
                <c:pt idx="3">
                  <c:v>13338</c:v>
                </c:pt>
                <c:pt idx="4">
                  <c:v>7933</c:v>
                </c:pt>
                <c:pt idx="5">
                  <c:v>28498</c:v>
                </c:pt>
                <c:pt idx="6">
                  <c:v>87596</c:v>
                </c:pt>
                <c:pt idx="7">
                  <c:v>527610</c:v>
                </c:pt>
                <c:pt idx="8">
                  <c:v>544217</c:v>
                </c:pt>
                <c:pt idx="9">
                  <c:v>872861</c:v>
                </c:pt>
                <c:pt idx="10">
                  <c:v>1661375</c:v>
                </c:pt>
              </c:numCache>
            </c:numRef>
          </c:val>
        </c:ser>
        <c:ser>
          <c:idx val="9"/>
          <c:order val="9"/>
          <c:tx>
            <c:strRef>
              <c:f>Tabelle1!$L$3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Tabelle1!$L$20:$L$30</c:f>
              <c:numCache>
                <c:formatCode>#,##0</c:formatCode>
                <c:ptCount val="11"/>
                <c:pt idx="0">
                  <c:v>9594</c:v>
                </c:pt>
                <c:pt idx="1">
                  <c:v>34571</c:v>
                </c:pt>
                <c:pt idx="2">
                  <c:v>9686</c:v>
                </c:pt>
                <c:pt idx="3">
                  <c:v>6317</c:v>
                </c:pt>
                <c:pt idx="4">
                  <c:v>10819</c:v>
                </c:pt>
                <c:pt idx="5">
                  <c:v>37413</c:v>
                </c:pt>
                <c:pt idx="6">
                  <c:v>110072</c:v>
                </c:pt>
                <c:pt idx="7">
                  <c:v>511153</c:v>
                </c:pt>
                <c:pt idx="8">
                  <c:v>1703594</c:v>
                </c:pt>
                <c:pt idx="9">
                  <c:v>758368</c:v>
                </c:pt>
                <c:pt idx="10">
                  <c:v>1619500</c:v>
                </c:pt>
              </c:numCache>
            </c:numRef>
          </c:val>
        </c:ser>
        <c:ser>
          <c:idx val="10"/>
          <c:order val="10"/>
          <c:tx>
            <c:strRef>
              <c:f>Tabelle1!$M$3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Tabelle1!$M$20:$M$30</c:f>
              <c:numCache>
                <c:formatCode>#,##0</c:formatCode>
                <c:ptCount val="11"/>
                <c:pt idx="0">
                  <c:v>3993</c:v>
                </c:pt>
                <c:pt idx="1">
                  <c:v>23175</c:v>
                </c:pt>
                <c:pt idx="2">
                  <c:v>6146</c:v>
                </c:pt>
                <c:pt idx="3">
                  <c:v>7429</c:v>
                </c:pt>
                <c:pt idx="4">
                  <c:v>9867</c:v>
                </c:pt>
                <c:pt idx="5">
                  <c:v>45873</c:v>
                </c:pt>
                <c:pt idx="6">
                  <c:v>131087</c:v>
                </c:pt>
                <c:pt idx="7">
                  <c:v>638560</c:v>
                </c:pt>
                <c:pt idx="8">
                  <c:v>554564</c:v>
                </c:pt>
                <c:pt idx="9">
                  <c:v>919858</c:v>
                </c:pt>
                <c:pt idx="10">
                  <c:v>1723810</c:v>
                </c:pt>
              </c:numCache>
            </c:numRef>
          </c:val>
        </c:ser>
        <c:ser>
          <c:idx val="11"/>
          <c:order val="11"/>
          <c:tx>
            <c:strRef>
              <c:f>Tabelle1!$N$3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Tabelle1!$N$20:$N$30</c:f>
              <c:numCache>
                <c:formatCode>#,##0</c:formatCode>
                <c:ptCount val="11"/>
                <c:pt idx="0">
                  <c:v>5507</c:v>
                </c:pt>
                <c:pt idx="1">
                  <c:v>6345</c:v>
                </c:pt>
                <c:pt idx="2">
                  <c:v>3380</c:v>
                </c:pt>
                <c:pt idx="3">
                  <c:v>9748</c:v>
                </c:pt>
                <c:pt idx="4">
                  <c:v>13260</c:v>
                </c:pt>
                <c:pt idx="5">
                  <c:v>48599</c:v>
                </c:pt>
                <c:pt idx="6">
                  <c:v>140019</c:v>
                </c:pt>
                <c:pt idx="7">
                  <c:v>528090</c:v>
                </c:pt>
                <c:pt idx="8">
                  <c:v>851491</c:v>
                </c:pt>
                <c:pt idx="9">
                  <c:v>1750581</c:v>
                </c:pt>
                <c:pt idx="10">
                  <c:v>1684887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5879552"/>
        <c:axId val="107841216"/>
        <c:axId val="0"/>
      </c:bar3DChart>
      <c:catAx>
        <c:axId val="1058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7841216"/>
        <c:crosses val="autoZero"/>
        <c:auto val="1"/>
        <c:lblAlgn val="ctr"/>
        <c:lblOffset val="100"/>
        <c:noMultiLvlLbl val="0"/>
      </c:catAx>
      <c:valAx>
        <c:axId val="1078412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587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Total number of unique samples included in</a:t>
            </a:r>
          </a:p>
          <a:p>
            <a:pPr>
              <a:defRPr/>
            </a:pPr>
            <a:r>
              <a:rPr lang="de-DE" sz="1400"/>
              <a:t>AV-Test's malware repository (1984-2010)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numRef>
              <c:f>Tabelle1!$B$4:$B$30</c:f>
              <c:numCache>
                <c:formatCode>General</c:formatCode>
                <c:ptCount val="27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</c:numCache>
            </c:numRef>
          </c:cat>
          <c:val>
            <c:numRef>
              <c:f>Tabelle1!$T$4:$T$30</c:f>
              <c:numCache>
                <c:formatCode>#,##0</c:formatCode>
                <c:ptCount val="27"/>
                <c:pt idx="0">
                  <c:v>12</c:v>
                </c:pt>
                <c:pt idx="1">
                  <c:v>565</c:v>
                </c:pt>
                <c:pt idx="2">
                  <c:v>1474</c:v>
                </c:pt>
                <c:pt idx="3">
                  <c:v>2873</c:v>
                </c:pt>
                <c:pt idx="4">
                  <c:v>4601</c:v>
                </c:pt>
                <c:pt idx="5">
                  <c:v>7224</c:v>
                </c:pt>
                <c:pt idx="6">
                  <c:v>16251</c:v>
                </c:pt>
                <c:pt idx="7">
                  <c:v>34637</c:v>
                </c:pt>
                <c:pt idx="8">
                  <c:v>71455</c:v>
                </c:pt>
                <c:pt idx="9">
                  <c:v>83753</c:v>
                </c:pt>
                <c:pt idx="10">
                  <c:v>112378</c:v>
                </c:pt>
                <c:pt idx="11">
                  <c:v>128352</c:v>
                </c:pt>
                <c:pt idx="12">
                  <c:v>165174</c:v>
                </c:pt>
                <c:pt idx="13">
                  <c:v>302980</c:v>
                </c:pt>
                <c:pt idx="14">
                  <c:v>480515</c:v>
                </c:pt>
                <c:pt idx="15">
                  <c:v>579026</c:v>
                </c:pt>
                <c:pt idx="16">
                  <c:v>755338</c:v>
                </c:pt>
                <c:pt idx="17">
                  <c:v>910899</c:v>
                </c:pt>
                <c:pt idx="18">
                  <c:v>1109957</c:v>
                </c:pt>
                <c:pt idx="19">
                  <c:v>1288738</c:v>
                </c:pt>
                <c:pt idx="20">
                  <c:v>1431140</c:v>
                </c:pt>
                <c:pt idx="21">
                  <c:v>1764947</c:v>
                </c:pt>
                <c:pt idx="22">
                  <c:v>2787844</c:v>
                </c:pt>
                <c:pt idx="23">
                  <c:v>8705343</c:v>
                </c:pt>
                <c:pt idx="24">
                  <c:v>17084275</c:v>
                </c:pt>
                <c:pt idx="25">
                  <c:v>29481109</c:v>
                </c:pt>
                <c:pt idx="26">
                  <c:v>49295341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5880576"/>
        <c:axId val="107845824"/>
        <c:axId val="0"/>
      </c:bar3DChart>
      <c:catAx>
        <c:axId val="1058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7845824"/>
        <c:crosses val="autoZero"/>
        <c:auto val="1"/>
        <c:lblAlgn val="ctr"/>
        <c:lblOffset val="100"/>
        <c:noMultiLvlLbl val="0"/>
      </c:catAx>
      <c:valAx>
        <c:axId val="107845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8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/>
              <a:t>Total number of unique samples included in</a:t>
            </a:r>
            <a:endParaRPr lang="de-DE" sz="1400"/>
          </a:p>
          <a:p>
            <a:pPr>
              <a:defRPr/>
            </a:pPr>
            <a:r>
              <a:rPr lang="de-DE" sz="1400" b="1" i="0" baseline="0"/>
              <a:t>AV-Test's malware repository (2000-2010)</a:t>
            </a:r>
            <a:endParaRPr lang="de-DE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numRef>
              <c:f>Tabelle1!$B$20:$B$30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Tabelle1!$T$20:$T$30</c:f>
              <c:numCache>
                <c:formatCode>#,##0</c:formatCode>
                <c:ptCount val="11"/>
                <c:pt idx="0">
                  <c:v>755338</c:v>
                </c:pt>
                <c:pt idx="1">
                  <c:v>910899</c:v>
                </c:pt>
                <c:pt idx="2">
                  <c:v>1109957</c:v>
                </c:pt>
                <c:pt idx="3">
                  <c:v>1288738</c:v>
                </c:pt>
                <c:pt idx="4">
                  <c:v>1431140</c:v>
                </c:pt>
                <c:pt idx="5">
                  <c:v>1764947</c:v>
                </c:pt>
                <c:pt idx="6">
                  <c:v>2787844</c:v>
                </c:pt>
                <c:pt idx="7">
                  <c:v>8705343</c:v>
                </c:pt>
                <c:pt idx="8">
                  <c:v>17084275</c:v>
                </c:pt>
                <c:pt idx="9">
                  <c:v>29481109</c:v>
                </c:pt>
                <c:pt idx="10">
                  <c:v>49295341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5881088"/>
        <c:axId val="114979904"/>
        <c:axId val="0"/>
      </c:bar3DChart>
      <c:catAx>
        <c:axId val="1058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4979904"/>
        <c:crosses val="autoZero"/>
        <c:auto val="1"/>
        <c:lblAlgn val="ctr"/>
        <c:lblOffset val="100"/>
        <c:noMultiLvlLbl val="0"/>
      </c:catAx>
      <c:valAx>
        <c:axId val="114979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58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New unique samples added to AV-Test's malware repository (2005-2010)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Tabelle1!$C$25:$C$30</c:f>
              <c:numCache>
                <c:formatCode>#,##0</c:formatCode>
                <c:ptCount val="6"/>
                <c:pt idx="0">
                  <c:v>14059</c:v>
                </c:pt>
                <c:pt idx="1">
                  <c:v>55521</c:v>
                </c:pt>
                <c:pt idx="2">
                  <c:v>177615</c:v>
                </c:pt>
                <c:pt idx="3">
                  <c:v>523496</c:v>
                </c:pt>
                <c:pt idx="4">
                  <c:v>1118143</c:v>
                </c:pt>
                <c:pt idx="5">
                  <c:v>1394649</c:v>
                </c:pt>
              </c:numCache>
            </c:numRef>
          </c:val>
        </c:ser>
        <c:ser>
          <c:idx val="1"/>
          <c:order val="1"/>
          <c:tx>
            <c:strRef>
              <c:f>Tabelle1!$D$3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Tabelle1!$D$25:$D$30</c:f>
              <c:numCache>
                <c:formatCode>#,##0</c:formatCode>
                <c:ptCount val="6"/>
                <c:pt idx="0">
                  <c:v>14520</c:v>
                </c:pt>
                <c:pt idx="1">
                  <c:v>51452</c:v>
                </c:pt>
                <c:pt idx="2">
                  <c:v>194864</c:v>
                </c:pt>
                <c:pt idx="3">
                  <c:v>580657</c:v>
                </c:pt>
                <c:pt idx="4">
                  <c:v>1207723</c:v>
                </c:pt>
                <c:pt idx="5">
                  <c:v>1743360</c:v>
                </c:pt>
              </c:numCache>
            </c:numRef>
          </c:val>
        </c:ser>
        <c:ser>
          <c:idx val="2"/>
          <c:order val="2"/>
          <c:tx>
            <c:strRef>
              <c:f>Tabelle1!$E$3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Tabelle1!$E$25:$E$30</c:f>
              <c:numCache>
                <c:formatCode>#,##0</c:formatCode>
                <c:ptCount val="6"/>
                <c:pt idx="0">
                  <c:v>20491</c:v>
                </c:pt>
                <c:pt idx="1">
                  <c:v>50765</c:v>
                </c:pt>
                <c:pt idx="2">
                  <c:v>251434</c:v>
                </c:pt>
                <c:pt idx="3">
                  <c:v>595260</c:v>
                </c:pt>
                <c:pt idx="4">
                  <c:v>1128012</c:v>
                </c:pt>
                <c:pt idx="5">
                  <c:v>1761740</c:v>
                </c:pt>
              </c:numCache>
            </c:numRef>
          </c:val>
        </c:ser>
        <c:ser>
          <c:idx val="3"/>
          <c:order val="3"/>
          <c:tx>
            <c:strRef>
              <c:f>Tabelle1!$F$3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Tabelle1!$F$25:$F$30</c:f>
              <c:numCache>
                <c:formatCode>#,##0</c:formatCode>
                <c:ptCount val="6"/>
                <c:pt idx="0">
                  <c:v>20472</c:v>
                </c:pt>
                <c:pt idx="1">
                  <c:v>84803</c:v>
                </c:pt>
                <c:pt idx="2">
                  <c:v>1680631</c:v>
                </c:pt>
                <c:pt idx="3">
                  <c:v>677689</c:v>
                </c:pt>
                <c:pt idx="4">
                  <c:v>817248</c:v>
                </c:pt>
                <c:pt idx="5">
                  <c:v>1703059</c:v>
                </c:pt>
              </c:numCache>
            </c:numRef>
          </c:val>
        </c:ser>
        <c:ser>
          <c:idx val="4"/>
          <c:order val="4"/>
          <c:tx>
            <c:strRef>
              <c:f>Tabelle1!$G$3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Tabelle1!$G$25:$G$30</c:f>
              <c:numCache>
                <c:formatCode>#,##0</c:formatCode>
                <c:ptCount val="6"/>
                <c:pt idx="0">
                  <c:v>23996</c:v>
                </c:pt>
                <c:pt idx="1">
                  <c:v>69615</c:v>
                </c:pt>
                <c:pt idx="2">
                  <c:v>290333</c:v>
                </c:pt>
                <c:pt idx="3">
                  <c:v>627738</c:v>
                </c:pt>
                <c:pt idx="4">
                  <c:v>1070530</c:v>
                </c:pt>
                <c:pt idx="5">
                  <c:v>1627090</c:v>
                </c:pt>
              </c:numCache>
            </c:numRef>
          </c:val>
        </c:ser>
        <c:ser>
          <c:idx val="5"/>
          <c:order val="5"/>
          <c:tx>
            <c:strRef>
              <c:f>Tabelle1!$H$3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Tabelle1!$H$25:$H$30</c:f>
              <c:numCache>
                <c:formatCode>#,##0</c:formatCode>
                <c:ptCount val="6"/>
                <c:pt idx="0">
                  <c:v>22634</c:v>
                </c:pt>
                <c:pt idx="1">
                  <c:v>65887</c:v>
                </c:pt>
                <c:pt idx="2">
                  <c:v>255045</c:v>
                </c:pt>
                <c:pt idx="3">
                  <c:v>569052</c:v>
                </c:pt>
                <c:pt idx="4">
                  <c:v>1003433</c:v>
                </c:pt>
                <c:pt idx="5">
                  <c:v>1561570</c:v>
                </c:pt>
              </c:numCache>
            </c:numRef>
          </c:val>
        </c:ser>
        <c:ser>
          <c:idx val="6"/>
          <c:order val="6"/>
          <c:tx>
            <c:strRef>
              <c:f>Tabelle1!$I$3</c:f>
              <c:strCache>
                <c:ptCount val="1"/>
                <c:pt idx="0">
                  <c:v>Jul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Tabelle1!$I$25:$I$30</c:f>
              <c:numCache>
                <c:formatCode>#,##0</c:formatCode>
                <c:ptCount val="6"/>
                <c:pt idx="0">
                  <c:v>26303</c:v>
                </c:pt>
                <c:pt idx="1">
                  <c:v>91083</c:v>
                </c:pt>
                <c:pt idx="2">
                  <c:v>292326</c:v>
                </c:pt>
                <c:pt idx="3">
                  <c:v>494452</c:v>
                </c:pt>
                <c:pt idx="4">
                  <c:v>716220</c:v>
                </c:pt>
                <c:pt idx="5">
                  <c:v>1678434</c:v>
                </c:pt>
              </c:numCache>
            </c:numRef>
          </c:val>
        </c:ser>
        <c:ser>
          <c:idx val="7"/>
          <c:order val="7"/>
          <c:tx>
            <c:strRef>
              <c:f>Tabelle1!$J$3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Tabelle1!$J$25:$J$30</c:f>
              <c:numCache>
                <c:formatCode>#,##0</c:formatCode>
                <c:ptCount val="6"/>
                <c:pt idx="0">
                  <c:v>30949</c:v>
                </c:pt>
                <c:pt idx="1">
                  <c:v>84997</c:v>
                </c:pt>
                <c:pt idx="2">
                  <c:v>569838</c:v>
                </c:pt>
                <c:pt idx="3">
                  <c:v>656722</c:v>
                </c:pt>
                <c:pt idx="4">
                  <c:v>1033857</c:v>
                </c:pt>
                <c:pt idx="5">
                  <c:v>1654758</c:v>
                </c:pt>
              </c:numCache>
            </c:numRef>
          </c:val>
        </c:ser>
        <c:ser>
          <c:idx val="8"/>
          <c:order val="8"/>
          <c:tx>
            <c:strRef>
              <c:f>Tabelle1!$K$3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Tabelle1!$K$25:$K$30</c:f>
              <c:numCache>
                <c:formatCode>#,##0</c:formatCode>
                <c:ptCount val="6"/>
                <c:pt idx="0">
                  <c:v>28498</c:v>
                </c:pt>
                <c:pt idx="1">
                  <c:v>87596</c:v>
                </c:pt>
                <c:pt idx="2">
                  <c:v>527610</c:v>
                </c:pt>
                <c:pt idx="3">
                  <c:v>544217</c:v>
                </c:pt>
                <c:pt idx="4">
                  <c:v>872861</c:v>
                </c:pt>
                <c:pt idx="5">
                  <c:v>1661375</c:v>
                </c:pt>
              </c:numCache>
            </c:numRef>
          </c:val>
        </c:ser>
        <c:ser>
          <c:idx val="9"/>
          <c:order val="9"/>
          <c:tx>
            <c:strRef>
              <c:f>Tabelle1!$L$3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Tabelle1!$L$25:$L$30</c:f>
              <c:numCache>
                <c:formatCode>#,##0</c:formatCode>
                <c:ptCount val="6"/>
                <c:pt idx="0">
                  <c:v>37413</c:v>
                </c:pt>
                <c:pt idx="1">
                  <c:v>110072</c:v>
                </c:pt>
                <c:pt idx="2">
                  <c:v>511153</c:v>
                </c:pt>
                <c:pt idx="3">
                  <c:v>1703594</c:v>
                </c:pt>
                <c:pt idx="4">
                  <c:v>758368</c:v>
                </c:pt>
                <c:pt idx="5">
                  <c:v>1619500</c:v>
                </c:pt>
              </c:numCache>
            </c:numRef>
          </c:val>
        </c:ser>
        <c:ser>
          <c:idx val="10"/>
          <c:order val="10"/>
          <c:tx>
            <c:strRef>
              <c:f>Tabelle1!$M$3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Tabelle1!$M$25:$M$30</c:f>
              <c:numCache>
                <c:formatCode>#,##0</c:formatCode>
                <c:ptCount val="6"/>
                <c:pt idx="0">
                  <c:v>45873</c:v>
                </c:pt>
                <c:pt idx="1">
                  <c:v>131087</c:v>
                </c:pt>
                <c:pt idx="2">
                  <c:v>638560</c:v>
                </c:pt>
                <c:pt idx="3">
                  <c:v>554564</c:v>
                </c:pt>
                <c:pt idx="4">
                  <c:v>919858</c:v>
                </c:pt>
                <c:pt idx="5">
                  <c:v>1723810</c:v>
                </c:pt>
              </c:numCache>
            </c:numRef>
          </c:val>
        </c:ser>
        <c:ser>
          <c:idx val="11"/>
          <c:order val="11"/>
          <c:tx>
            <c:strRef>
              <c:f>Tabelle1!$N$3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Tabelle1!$N$25:$N$30</c:f>
              <c:numCache>
                <c:formatCode>#,##0</c:formatCode>
                <c:ptCount val="6"/>
                <c:pt idx="0">
                  <c:v>48599</c:v>
                </c:pt>
                <c:pt idx="1">
                  <c:v>140019</c:v>
                </c:pt>
                <c:pt idx="2">
                  <c:v>528090</c:v>
                </c:pt>
                <c:pt idx="3">
                  <c:v>851491</c:v>
                </c:pt>
                <c:pt idx="4">
                  <c:v>1750581</c:v>
                </c:pt>
                <c:pt idx="5">
                  <c:v>1684887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36618496"/>
        <c:axId val="114981056"/>
        <c:axId val="0"/>
      </c:bar3DChart>
      <c:catAx>
        <c:axId val="1366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4981056"/>
        <c:crosses val="autoZero"/>
        <c:auto val="1"/>
        <c:lblAlgn val="ctr"/>
        <c:lblOffset val="100"/>
        <c:noMultiLvlLbl val="0"/>
      </c:catAx>
      <c:valAx>
        <c:axId val="114981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6618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/>
              <a:t>Total number of unique samples included in</a:t>
            </a:r>
          </a:p>
          <a:p>
            <a:pPr>
              <a:defRPr/>
            </a:pPr>
            <a:r>
              <a:rPr lang="de-DE" sz="1400" b="1" i="0" baseline="0"/>
              <a:t>AV-Test's malware repository (2005-2010)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numRef>
              <c:f>Tabelle1!$B$25:$B$30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Tabelle1!$T$25:$T$30</c:f>
              <c:numCache>
                <c:formatCode>#,##0</c:formatCode>
                <c:ptCount val="6"/>
                <c:pt idx="0">
                  <c:v>1764947</c:v>
                </c:pt>
                <c:pt idx="1">
                  <c:v>2787844</c:v>
                </c:pt>
                <c:pt idx="2">
                  <c:v>8705343</c:v>
                </c:pt>
                <c:pt idx="3">
                  <c:v>17084275</c:v>
                </c:pt>
                <c:pt idx="4">
                  <c:v>29481109</c:v>
                </c:pt>
                <c:pt idx="5">
                  <c:v>49295341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6619008"/>
        <c:axId val="134490368"/>
        <c:axId val="0"/>
      </c:bar3DChart>
      <c:catAx>
        <c:axId val="1366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490368"/>
        <c:crosses val="autoZero"/>
        <c:auto val="1"/>
        <c:lblAlgn val="ctr"/>
        <c:lblOffset val="100"/>
        <c:noMultiLvlLbl val="0"/>
      </c:catAx>
      <c:valAx>
        <c:axId val="134490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661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Percentage of samples first seen</a:t>
            </a:r>
            <a:r>
              <a:rPr lang="de-DE" sz="1400" baseline="0"/>
              <a:t> in the </a:t>
            </a:r>
          </a:p>
          <a:p>
            <a:pPr>
              <a:defRPr sz="1400"/>
            </a:pPr>
            <a:r>
              <a:rPr lang="de-DE" sz="1400" baseline="0"/>
              <a:t>specified year in </a:t>
            </a:r>
            <a:r>
              <a:rPr lang="de-DE" sz="1400"/>
              <a:t>AV-Test's malware repository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2001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2002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2003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Tabelle1!$W$19:$W$30</c:f>
              <c:strCache>
                <c:ptCount val="12"/>
                <c:pt idx="0">
                  <c:v>Pre-2000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strCache>
            </c:strRef>
          </c:cat>
          <c:val>
            <c:numRef>
              <c:f>Tabelle1!$X$19:$X$30</c:f>
              <c:numCache>
                <c:formatCode>General</c:formatCode>
                <c:ptCount val="12"/>
                <c:pt idx="0">
                  <c:v>579026</c:v>
                </c:pt>
                <c:pt idx="1">
                  <c:v>176312</c:v>
                </c:pt>
                <c:pt idx="2">
                  <c:v>155561</c:v>
                </c:pt>
                <c:pt idx="3">
                  <c:v>199058</c:v>
                </c:pt>
                <c:pt idx="4">
                  <c:v>178781</c:v>
                </c:pt>
                <c:pt idx="5">
                  <c:v>142402</c:v>
                </c:pt>
                <c:pt idx="6">
                  <c:v>333807</c:v>
                </c:pt>
                <c:pt idx="7">
                  <c:v>1022897</c:v>
                </c:pt>
                <c:pt idx="8">
                  <c:v>5917499</c:v>
                </c:pt>
                <c:pt idx="9">
                  <c:v>8378932</c:v>
                </c:pt>
                <c:pt idx="10">
                  <c:v>12396834</c:v>
                </c:pt>
                <c:pt idx="11">
                  <c:v>19814232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/>
              <a:t>Percentage of samples first seen in the </a:t>
            </a:r>
            <a:endParaRPr lang="de-DE" sz="1400"/>
          </a:p>
          <a:p>
            <a:pPr>
              <a:defRPr/>
            </a:pPr>
            <a:r>
              <a:rPr lang="de-DE" sz="1400" b="1" i="0" baseline="0"/>
              <a:t>specified year in AV-Test's malware repository</a:t>
            </a:r>
            <a:endParaRPr lang="de-DE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Tabelle1!$Z$24:$Z$30</c:f>
              <c:strCache>
                <c:ptCount val="7"/>
                <c:pt idx="0">
                  <c:v>Pre-2005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strCache>
            </c:strRef>
          </c:cat>
          <c:val>
            <c:numRef>
              <c:f>Tabelle1!$AA$24:$AA$30</c:f>
              <c:numCache>
                <c:formatCode>General</c:formatCode>
                <c:ptCount val="7"/>
                <c:pt idx="0">
                  <c:v>1431140</c:v>
                </c:pt>
                <c:pt idx="1">
                  <c:v>333807</c:v>
                </c:pt>
                <c:pt idx="2">
                  <c:v>1022897</c:v>
                </c:pt>
                <c:pt idx="3">
                  <c:v>5917499</c:v>
                </c:pt>
                <c:pt idx="4">
                  <c:v>8378932</c:v>
                </c:pt>
                <c:pt idx="5">
                  <c:v>12396834</c:v>
                </c:pt>
                <c:pt idx="6">
                  <c:v>19814232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35</xdr:row>
      <xdr:rowOff>95250</xdr:rowOff>
    </xdr:from>
    <xdr:to>
      <xdr:col>15</xdr:col>
      <xdr:colOff>602536</xdr:colOff>
      <xdr:row>58</xdr:row>
      <xdr:rowOff>33750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60</xdr:row>
      <xdr:rowOff>133350</xdr:rowOff>
    </xdr:from>
    <xdr:to>
      <xdr:col>15</xdr:col>
      <xdr:colOff>631111</xdr:colOff>
      <xdr:row>83</xdr:row>
      <xdr:rowOff>71850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35</xdr:row>
      <xdr:rowOff>114300</xdr:rowOff>
    </xdr:from>
    <xdr:to>
      <xdr:col>27</xdr:col>
      <xdr:colOff>370575</xdr:colOff>
      <xdr:row>58</xdr:row>
      <xdr:rowOff>52800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61</xdr:row>
      <xdr:rowOff>0</xdr:rowOff>
    </xdr:from>
    <xdr:to>
      <xdr:col>27</xdr:col>
      <xdr:colOff>342000</xdr:colOff>
      <xdr:row>83</xdr:row>
      <xdr:rowOff>129000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87</xdr:row>
      <xdr:rowOff>0</xdr:rowOff>
    </xdr:from>
    <xdr:to>
      <xdr:col>15</xdr:col>
      <xdr:colOff>554911</xdr:colOff>
      <xdr:row>109</xdr:row>
      <xdr:rowOff>129000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87</xdr:row>
      <xdr:rowOff>0</xdr:rowOff>
    </xdr:from>
    <xdr:to>
      <xdr:col>27</xdr:col>
      <xdr:colOff>342000</xdr:colOff>
      <xdr:row>109</xdr:row>
      <xdr:rowOff>129000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761999</xdr:colOff>
      <xdr:row>60</xdr:row>
      <xdr:rowOff>190497</xdr:rowOff>
    </xdr:from>
    <xdr:to>
      <xdr:col>36</xdr:col>
      <xdr:colOff>425999</xdr:colOff>
      <xdr:row>83</xdr:row>
      <xdr:rowOff>128997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0</xdr:colOff>
      <xdr:row>87</xdr:row>
      <xdr:rowOff>11206</xdr:rowOff>
    </xdr:from>
    <xdr:to>
      <xdr:col>36</xdr:col>
      <xdr:colOff>426000</xdr:colOff>
      <xdr:row>109</xdr:row>
      <xdr:rowOff>140206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22</xdr:col>
      <xdr:colOff>305331</xdr:colOff>
      <xdr:row>3</xdr:row>
      <xdr:rowOff>142875</xdr:rowOff>
    </xdr:from>
    <xdr:to>
      <xdr:col>27</xdr:col>
      <xdr:colOff>492446</xdr:colOff>
      <xdr:row>14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12830706" y="723900"/>
          <a:ext cx="3997115" cy="2000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Normal="100" workbookViewId="0">
      <selection activeCell="R21" sqref="R21"/>
    </sheetView>
  </sheetViews>
  <sheetFormatPr defaultColWidth="11.42578125" defaultRowHeight="15" x14ac:dyDescent="0.25"/>
  <cols>
    <col min="1" max="1" width="2.85546875" customWidth="1"/>
    <col min="2" max="2" width="6" bestFit="1" customWidth="1"/>
    <col min="3" max="14" width="9.140625" bestFit="1" customWidth="1"/>
    <col min="15" max="15" width="2.85546875" customWidth="1"/>
    <col min="16" max="18" width="11.5703125" bestFit="1" customWidth="1"/>
    <col min="20" max="20" width="11.5703125" bestFit="1" customWidth="1"/>
  </cols>
  <sheetData>
    <row r="1" spans="1:20" x14ac:dyDescent="0.25">
      <c r="A1" s="2" t="s">
        <v>25</v>
      </c>
    </row>
    <row r="2" spans="1:20" ht="15.75" thickBot="1" x14ac:dyDescent="0.3">
      <c r="P2" s="12" t="s">
        <v>18</v>
      </c>
      <c r="Q2" s="23" t="s">
        <v>15</v>
      </c>
      <c r="R2" s="23"/>
    </row>
    <row r="3" spans="1:20" x14ac:dyDescent="0.25">
      <c r="A3" s="1"/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6" t="s">
        <v>11</v>
      </c>
      <c r="O3" s="1"/>
      <c r="P3" s="11" t="s">
        <v>19</v>
      </c>
      <c r="Q3" s="11" t="s">
        <v>16</v>
      </c>
      <c r="R3" s="11" t="s">
        <v>17</v>
      </c>
      <c r="T3" s="11" t="s">
        <v>20</v>
      </c>
    </row>
    <row r="4" spans="1:20" x14ac:dyDescent="0.25">
      <c r="A4" s="1"/>
      <c r="B4" s="7">
        <v>1984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5">
        <v>12</v>
      </c>
      <c r="O4" s="16"/>
      <c r="P4" s="17">
        <f t="shared" ref="P4:P31" si="0">SUM(C4:N4)</f>
        <v>12</v>
      </c>
      <c r="Q4" s="17">
        <f t="shared" ref="Q4:Q29" si="1">P4/12</f>
        <v>1</v>
      </c>
      <c r="R4" s="17">
        <f t="shared" ref="R4:R29" si="2">P4/365</f>
        <v>3.287671232876712E-2</v>
      </c>
      <c r="S4" s="17"/>
      <c r="T4" s="17">
        <f>P4</f>
        <v>12</v>
      </c>
    </row>
    <row r="5" spans="1:20" x14ac:dyDescent="0.25">
      <c r="A5" s="1"/>
      <c r="B5" s="7">
        <v>1985</v>
      </c>
      <c r="C5" s="14">
        <v>41</v>
      </c>
      <c r="D5" s="14">
        <v>23</v>
      </c>
      <c r="E5" s="14">
        <v>67</v>
      </c>
      <c r="F5" s="14">
        <v>34</v>
      </c>
      <c r="G5" s="14">
        <v>53</v>
      </c>
      <c r="H5" s="14">
        <v>30</v>
      </c>
      <c r="I5" s="14">
        <v>101</v>
      </c>
      <c r="J5" s="14">
        <v>33</v>
      </c>
      <c r="K5" s="14">
        <v>47</v>
      </c>
      <c r="L5" s="14">
        <v>36</v>
      </c>
      <c r="M5" s="14">
        <v>60</v>
      </c>
      <c r="N5" s="15">
        <v>28</v>
      </c>
      <c r="O5" s="16"/>
      <c r="P5" s="17">
        <f t="shared" si="0"/>
        <v>553</v>
      </c>
      <c r="Q5" s="17">
        <f t="shared" si="1"/>
        <v>46.083333333333336</v>
      </c>
      <c r="R5" s="17">
        <f t="shared" si="2"/>
        <v>1.515068493150685</v>
      </c>
      <c r="S5" s="17"/>
      <c r="T5" s="17">
        <f t="shared" ref="T5:T29" si="3">T4+P5</f>
        <v>565</v>
      </c>
    </row>
    <row r="6" spans="1:20" x14ac:dyDescent="0.25">
      <c r="A6" s="1"/>
      <c r="B6" s="7">
        <v>1986</v>
      </c>
      <c r="C6" s="14">
        <v>75</v>
      </c>
      <c r="D6" s="14">
        <v>34</v>
      </c>
      <c r="E6" s="14">
        <v>59</v>
      </c>
      <c r="F6" s="14">
        <v>92</v>
      </c>
      <c r="G6" s="14">
        <v>39</v>
      </c>
      <c r="H6" s="14">
        <v>398</v>
      </c>
      <c r="I6" s="14">
        <v>29</v>
      </c>
      <c r="J6" s="14">
        <v>20</v>
      </c>
      <c r="K6" s="14">
        <v>55</v>
      </c>
      <c r="L6" s="14">
        <v>38</v>
      </c>
      <c r="M6" s="14">
        <v>43</v>
      </c>
      <c r="N6" s="15">
        <v>27</v>
      </c>
      <c r="O6" s="16"/>
      <c r="P6" s="17">
        <f t="shared" si="0"/>
        <v>909</v>
      </c>
      <c r="Q6" s="17">
        <f t="shared" si="1"/>
        <v>75.75</v>
      </c>
      <c r="R6" s="17">
        <f t="shared" si="2"/>
        <v>2.4904109589041097</v>
      </c>
      <c r="S6" s="17"/>
      <c r="T6" s="17">
        <f t="shared" si="3"/>
        <v>1474</v>
      </c>
    </row>
    <row r="7" spans="1:20" x14ac:dyDescent="0.25">
      <c r="A7" s="1"/>
      <c r="B7" s="7">
        <v>1987</v>
      </c>
      <c r="C7" s="14">
        <v>46</v>
      </c>
      <c r="D7" s="14">
        <v>31</v>
      </c>
      <c r="E7" s="14">
        <v>127</v>
      </c>
      <c r="F7" s="14">
        <v>560</v>
      </c>
      <c r="G7" s="14">
        <v>42</v>
      </c>
      <c r="H7" s="14">
        <v>43</v>
      </c>
      <c r="I7" s="14">
        <v>49</v>
      </c>
      <c r="J7" s="14">
        <v>45</v>
      </c>
      <c r="K7" s="14">
        <v>76</v>
      </c>
      <c r="L7" s="14">
        <v>254</v>
      </c>
      <c r="M7" s="14">
        <v>51</v>
      </c>
      <c r="N7" s="15">
        <v>75</v>
      </c>
      <c r="O7" s="16"/>
      <c r="P7" s="17">
        <f t="shared" si="0"/>
        <v>1399</v>
      </c>
      <c r="Q7" s="17">
        <f t="shared" si="1"/>
        <v>116.58333333333333</v>
      </c>
      <c r="R7" s="17">
        <f t="shared" si="2"/>
        <v>3.8328767123287673</v>
      </c>
      <c r="S7" s="17"/>
      <c r="T7" s="17">
        <f t="shared" si="3"/>
        <v>2873</v>
      </c>
    </row>
    <row r="8" spans="1:20" x14ac:dyDescent="0.25">
      <c r="A8" s="1"/>
      <c r="B8" s="7">
        <v>1988</v>
      </c>
      <c r="C8" s="14">
        <v>102</v>
      </c>
      <c r="D8" s="14">
        <v>133</v>
      </c>
      <c r="E8" s="14">
        <v>57</v>
      </c>
      <c r="F8" s="14">
        <v>40</v>
      </c>
      <c r="G8" s="14">
        <v>47</v>
      </c>
      <c r="H8" s="14">
        <v>97</v>
      </c>
      <c r="I8" s="14">
        <v>49</v>
      </c>
      <c r="J8" s="14">
        <v>757</v>
      </c>
      <c r="K8" s="14">
        <v>60</v>
      </c>
      <c r="L8" s="14">
        <v>158</v>
      </c>
      <c r="M8" s="14">
        <v>115</v>
      </c>
      <c r="N8" s="15">
        <v>113</v>
      </c>
      <c r="O8" s="16"/>
      <c r="P8" s="17">
        <f t="shared" si="0"/>
        <v>1728</v>
      </c>
      <c r="Q8" s="17">
        <f t="shared" si="1"/>
        <v>144</v>
      </c>
      <c r="R8" s="17">
        <f t="shared" si="2"/>
        <v>4.7342465753424658</v>
      </c>
      <c r="S8" s="17"/>
      <c r="T8" s="17">
        <f t="shared" si="3"/>
        <v>4601</v>
      </c>
    </row>
    <row r="9" spans="1:20" x14ac:dyDescent="0.25">
      <c r="A9" s="1"/>
      <c r="B9" s="7">
        <v>1989</v>
      </c>
      <c r="C9" s="14">
        <v>182</v>
      </c>
      <c r="D9" s="14">
        <v>258</v>
      </c>
      <c r="E9" s="14">
        <v>74</v>
      </c>
      <c r="F9" s="14">
        <v>187</v>
      </c>
      <c r="G9" s="14">
        <v>161</v>
      </c>
      <c r="H9" s="14">
        <v>76</v>
      </c>
      <c r="I9" s="14">
        <v>96</v>
      </c>
      <c r="J9" s="14">
        <v>98</v>
      </c>
      <c r="K9" s="14">
        <v>405</v>
      </c>
      <c r="L9" s="14">
        <v>694</v>
      </c>
      <c r="M9" s="14">
        <v>249</v>
      </c>
      <c r="N9" s="15">
        <v>143</v>
      </c>
      <c r="O9" s="16"/>
      <c r="P9" s="17">
        <f t="shared" si="0"/>
        <v>2623</v>
      </c>
      <c r="Q9" s="17">
        <f t="shared" si="1"/>
        <v>218.58333333333334</v>
      </c>
      <c r="R9" s="17">
        <f t="shared" si="2"/>
        <v>7.1863013698630134</v>
      </c>
      <c r="S9" s="17"/>
      <c r="T9" s="17">
        <f t="shared" si="3"/>
        <v>7224</v>
      </c>
    </row>
    <row r="10" spans="1:20" x14ac:dyDescent="0.25">
      <c r="A10" s="1"/>
      <c r="B10" s="7">
        <v>1990</v>
      </c>
      <c r="C10" s="14">
        <v>667</v>
      </c>
      <c r="D10" s="14">
        <v>264</v>
      </c>
      <c r="E10" s="14">
        <v>235</v>
      </c>
      <c r="F10" s="14">
        <v>111</v>
      </c>
      <c r="G10" s="14">
        <v>181</v>
      </c>
      <c r="H10" s="14">
        <v>604</v>
      </c>
      <c r="I10" s="14">
        <v>1302</v>
      </c>
      <c r="J10" s="14">
        <v>1333</v>
      </c>
      <c r="K10" s="14">
        <v>579</v>
      </c>
      <c r="L10" s="14">
        <v>189</v>
      </c>
      <c r="M10" s="14">
        <v>2792</v>
      </c>
      <c r="N10" s="15">
        <v>770</v>
      </c>
      <c r="O10" s="16"/>
      <c r="P10" s="17">
        <f t="shared" si="0"/>
        <v>9027</v>
      </c>
      <c r="Q10" s="17">
        <f t="shared" si="1"/>
        <v>752.25</v>
      </c>
      <c r="R10" s="17">
        <f t="shared" si="2"/>
        <v>24.731506849315068</v>
      </c>
      <c r="S10" s="17"/>
      <c r="T10" s="17">
        <f t="shared" si="3"/>
        <v>16251</v>
      </c>
    </row>
    <row r="11" spans="1:20" x14ac:dyDescent="0.25">
      <c r="A11" s="1"/>
      <c r="B11" s="7">
        <v>1991</v>
      </c>
      <c r="C11" s="14">
        <v>263</v>
      </c>
      <c r="D11" s="14">
        <v>659</v>
      </c>
      <c r="E11" s="14">
        <v>339</v>
      </c>
      <c r="F11" s="14">
        <v>583</v>
      </c>
      <c r="G11" s="14">
        <v>10993</v>
      </c>
      <c r="H11" s="14">
        <v>445</v>
      </c>
      <c r="I11" s="14">
        <v>1095</v>
      </c>
      <c r="J11" s="14">
        <v>2130</v>
      </c>
      <c r="K11" s="14">
        <v>543</v>
      </c>
      <c r="L11" s="14">
        <v>635</v>
      </c>
      <c r="M11" s="14">
        <v>556</v>
      </c>
      <c r="N11" s="15">
        <v>145</v>
      </c>
      <c r="O11" s="16"/>
      <c r="P11" s="17">
        <f t="shared" si="0"/>
        <v>18386</v>
      </c>
      <c r="Q11" s="17">
        <f t="shared" si="1"/>
        <v>1532.1666666666667</v>
      </c>
      <c r="R11" s="17">
        <f t="shared" si="2"/>
        <v>50.372602739726027</v>
      </c>
      <c r="S11" s="17"/>
      <c r="T11" s="17">
        <f t="shared" si="3"/>
        <v>34637</v>
      </c>
    </row>
    <row r="12" spans="1:20" x14ac:dyDescent="0.25">
      <c r="A12" s="1"/>
      <c r="B12" s="7">
        <v>1992</v>
      </c>
      <c r="C12" s="14">
        <v>481</v>
      </c>
      <c r="D12" s="14">
        <v>412</v>
      </c>
      <c r="E12" s="14">
        <v>451</v>
      </c>
      <c r="F12" s="14">
        <v>350</v>
      </c>
      <c r="G12" s="14">
        <v>3385</v>
      </c>
      <c r="H12" s="14">
        <v>1878</v>
      </c>
      <c r="I12" s="14">
        <v>314</v>
      </c>
      <c r="J12" s="14">
        <v>2686</v>
      </c>
      <c r="K12" s="14">
        <v>295</v>
      </c>
      <c r="L12" s="14">
        <v>18653</v>
      </c>
      <c r="M12" s="14">
        <v>6416</v>
      </c>
      <c r="N12" s="15">
        <v>1497</v>
      </c>
      <c r="O12" s="16"/>
      <c r="P12" s="17">
        <f t="shared" si="0"/>
        <v>36818</v>
      </c>
      <c r="Q12" s="17">
        <f t="shared" si="1"/>
        <v>3068.1666666666665</v>
      </c>
      <c r="R12" s="17">
        <f t="shared" si="2"/>
        <v>100.87123287671233</v>
      </c>
      <c r="S12" s="17"/>
      <c r="T12" s="17">
        <f t="shared" si="3"/>
        <v>71455</v>
      </c>
    </row>
    <row r="13" spans="1:20" x14ac:dyDescent="0.25">
      <c r="A13" s="1"/>
      <c r="B13" s="7">
        <v>1993</v>
      </c>
      <c r="C13" s="14">
        <v>873</v>
      </c>
      <c r="D13" s="14">
        <v>627</v>
      </c>
      <c r="E13" s="14">
        <v>813</v>
      </c>
      <c r="F13" s="14">
        <v>878</v>
      </c>
      <c r="G13" s="14">
        <v>1731</v>
      </c>
      <c r="H13" s="14">
        <v>806</v>
      </c>
      <c r="I13" s="14">
        <v>2764</v>
      </c>
      <c r="J13" s="14">
        <v>540</v>
      </c>
      <c r="K13" s="14">
        <v>1834</v>
      </c>
      <c r="L13" s="14">
        <v>468</v>
      </c>
      <c r="M13" s="14">
        <v>393</v>
      </c>
      <c r="N13" s="15">
        <v>571</v>
      </c>
      <c r="O13" s="16"/>
      <c r="P13" s="17">
        <f t="shared" si="0"/>
        <v>12298</v>
      </c>
      <c r="Q13" s="17">
        <f t="shared" si="1"/>
        <v>1024.8333333333333</v>
      </c>
      <c r="R13" s="17">
        <f t="shared" si="2"/>
        <v>33.69315068493151</v>
      </c>
      <c r="S13" s="17"/>
      <c r="T13" s="17">
        <f t="shared" si="3"/>
        <v>83753</v>
      </c>
    </row>
    <row r="14" spans="1:20" x14ac:dyDescent="0.25">
      <c r="A14" s="1"/>
      <c r="B14" s="7">
        <v>1994</v>
      </c>
      <c r="C14" s="14">
        <v>9424</v>
      </c>
      <c r="D14" s="14">
        <v>681</v>
      </c>
      <c r="E14" s="14">
        <v>2840</v>
      </c>
      <c r="F14" s="14">
        <v>2116</v>
      </c>
      <c r="G14" s="14">
        <v>908</v>
      </c>
      <c r="H14" s="14">
        <v>922</v>
      </c>
      <c r="I14" s="14">
        <v>2725</v>
      </c>
      <c r="J14" s="14">
        <v>2314</v>
      </c>
      <c r="K14" s="14">
        <v>2497</v>
      </c>
      <c r="L14" s="14">
        <v>2132</v>
      </c>
      <c r="M14" s="14">
        <v>1112</v>
      </c>
      <c r="N14" s="15">
        <v>954</v>
      </c>
      <c r="O14" s="16"/>
      <c r="P14" s="17">
        <f t="shared" si="0"/>
        <v>28625</v>
      </c>
      <c r="Q14" s="17">
        <f t="shared" si="1"/>
        <v>2385.4166666666665</v>
      </c>
      <c r="R14" s="17">
        <f t="shared" si="2"/>
        <v>78.424657534246577</v>
      </c>
      <c r="S14" s="17"/>
      <c r="T14" s="17">
        <f t="shared" si="3"/>
        <v>112378</v>
      </c>
    </row>
    <row r="15" spans="1:20" x14ac:dyDescent="0.25">
      <c r="A15" s="1"/>
      <c r="B15" s="7">
        <v>1995</v>
      </c>
      <c r="C15" s="14">
        <v>1923</v>
      </c>
      <c r="D15" s="14">
        <v>783</v>
      </c>
      <c r="E15" s="14">
        <v>655</v>
      </c>
      <c r="F15" s="14">
        <v>882</v>
      </c>
      <c r="G15" s="14">
        <v>1405</v>
      </c>
      <c r="H15" s="14">
        <v>963</v>
      </c>
      <c r="I15" s="14">
        <v>1501</v>
      </c>
      <c r="J15" s="14">
        <v>1696</v>
      </c>
      <c r="K15" s="14">
        <v>2270</v>
      </c>
      <c r="L15" s="14">
        <v>1635</v>
      </c>
      <c r="M15" s="14">
        <v>1153</v>
      </c>
      <c r="N15" s="15">
        <v>1108</v>
      </c>
      <c r="O15" s="16"/>
      <c r="P15" s="17">
        <f t="shared" si="0"/>
        <v>15974</v>
      </c>
      <c r="Q15" s="17">
        <f t="shared" si="1"/>
        <v>1331.1666666666667</v>
      </c>
      <c r="R15" s="17">
        <f t="shared" si="2"/>
        <v>43.764383561643832</v>
      </c>
      <c r="S15" s="17"/>
      <c r="T15" s="17">
        <f t="shared" si="3"/>
        <v>128352</v>
      </c>
    </row>
    <row r="16" spans="1:20" x14ac:dyDescent="0.25">
      <c r="A16" s="1"/>
      <c r="B16" s="7">
        <v>1996</v>
      </c>
      <c r="C16" s="14">
        <v>1494</v>
      </c>
      <c r="D16" s="14">
        <v>8492</v>
      </c>
      <c r="E16" s="14">
        <v>1328</v>
      </c>
      <c r="F16" s="14">
        <v>851</v>
      </c>
      <c r="G16" s="14">
        <v>876</v>
      </c>
      <c r="H16" s="14">
        <v>6024</v>
      </c>
      <c r="I16" s="14">
        <v>1254</v>
      </c>
      <c r="J16" s="14">
        <v>3707</v>
      </c>
      <c r="K16" s="14">
        <v>4177</v>
      </c>
      <c r="L16" s="14">
        <v>1704</v>
      </c>
      <c r="M16" s="14">
        <v>3443</v>
      </c>
      <c r="N16" s="15">
        <v>3472</v>
      </c>
      <c r="O16" s="16"/>
      <c r="P16" s="17">
        <f t="shared" si="0"/>
        <v>36822</v>
      </c>
      <c r="Q16" s="17">
        <f t="shared" si="1"/>
        <v>3068.5</v>
      </c>
      <c r="R16" s="17">
        <f t="shared" si="2"/>
        <v>100.88219178082191</v>
      </c>
      <c r="S16" s="17"/>
      <c r="T16" s="17">
        <f t="shared" si="3"/>
        <v>165174</v>
      </c>
    </row>
    <row r="17" spans="1:27" x14ac:dyDescent="0.25">
      <c r="A17" s="1"/>
      <c r="B17" s="7">
        <v>1997</v>
      </c>
      <c r="C17" s="14">
        <v>9318</v>
      </c>
      <c r="D17" s="14">
        <v>3805</v>
      </c>
      <c r="E17" s="14">
        <v>14774</v>
      </c>
      <c r="F17" s="14">
        <v>9059</v>
      </c>
      <c r="G17" s="14">
        <v>21723</v>
      </c>
      <c r="H17" s="14">
        <v>5116</v>
      </c>
      <c r="I17" s="14">
        <v>15394</v>
      </c>
      <c r="J17" s="14">
        <v>26846</v>
      </c>
      <c r="K17" s="14">
        <v>2421</v>
      </c>
      <c r="L17" s="14">
        <v>9020</v>
      </c>
      <c r="M17" s="14">
        <v>14863</v>
      </c>
      <c r="N17" s="15">
        <v>5467</v>
      </c>
      <c r="O17" s="16"/>
      <c r="P17" s="17">
        <f t="shared" si="0"/>
        <v>137806</v>
      </c>
      <c r="Q17" s="17">
        <f t="shared" si="1"/>
        <v>11483.833333333334</v>
      </c>
      <c r="R17" s="17">
        <f t="shared" si="2"/>
        <v>377.55068493150685</v>
      </c>
      <c r="S17" s="17"/>
      <c r="T17" s="17">
        <f t="shared" si="3"/>
        <v>302980</v>
      </c>
    </row>
    <row r="18" spans="1:27" x14ac:dyDescent="0.25">
      <c r="A18" s="1"/>
      <c r="B18" s="7">
        <v>1998</v>
      </c>
      <c r="C18" s="14">
        <v>11767</v>
      </c>
      <c r="D18" s="14">
        <v>3399</v>
      </c>
      <c r="E18" s="14">
        <v>58160</v>
      </c>
      <c r="F18" s="14">
        <v>11208</v>
      </c>
      <c r="G18" s="14">
        <v>17247</v>
      </c>
      <c r="H18" s="14">
        <v>24978</v>
      </c>
      <c r="I18" s="14">
        <v>3463</v>
      </c>
      <c r="J18" s="14">
        <v>14035</v>
      </c>
      <c r="K18" s="14">
        <v>10129</v>
      </c>
      <c r="L18" s="14">
        <v>13269</v>
      </c>
      <c r="M18" s="14">
        <v>4027</v>
      </c>
      <c r="N18" s="15">
        <v>5853</v>
      </c>
      <c r="O18" s="16"/>
      <c r="P18" s="17">
        <f t="shared" si="0"/>
        <v>177535</v>
      </c>
      <c r="Q18" s="17">
        <f t="shared" si="1"/>
        <v>14794.583333333334</v>
      </c>
      <c r="R18" s="17">
        <f t="shared" si="2"/>
        <v>486.39726027397262</v>
      </c>
      <c r="S18" s="17"/>
      <c r="T18" s="17">
        <f t="shared" si="3"/>
        <v>480515</v>
      </c>
    </row>
    <row r="19" spans="1:27" x14ac:dyDescent="0.25">
      <c r="A19" s="1"/>
      <c r="B19" s="7">
        <v>1999</v>
      </c>
      <c r="C19" s="14">
        <v>2569</v>
      </c>
      <c r="D19" s="14">
        <v>12925</v>
      </c>
      <c r="E19" s="14">
        <v>3215</v>
      </c>
      <c r="F19" s="14">
        <v>13657</v>
      </c>
      <c r="G19" s="14">
        <v>6550</v>
      </c>
      <c r="H19" s="14">
        <v>5729</v>
      </c>
      <c r="I19" s="14">
        <v>11332</v>
      </c>
      <c r="J19" s="14">
        <v>13322</v>
      </c>
      <c r="K19" s="14">
        <v>6471</v>
      </c>
      <c r="L19" s="14">
        <v>3384</v>
      </c>
      <c r="M19" s="14">
        <v>4363</v>
      </c>
      <c r="N19" s="15">
        <v>14994</v>
      </c>
      <c r="O19" s="16"/>
      <c r="P19" s="17">
        <f t="shared" si="0"/>
        <v>98511</v>
      </c>
      <c r="Q19" s="17">
        <f t="shared" si="1"/>
        <v>8209.25</v>
      </c>
      <c r="R19" s="17">
        <f t="shared" si="2"/>
        <v>269.89315068493153</v>
      </c>
      <c r="S19" s="17"/>
      <c r="T19" s="17">
        <f t="shared" si="3"/>
        <v>579026</v>
      </c>
      <c r="W19" s="10" t="s">
        <v>13</v>
      </c>
      <c r="X19">
        <f>SUM(P4:P19)</f>
        <v>579026</v>
      </c>
    </row>
    <row r="20" spans="1:27" x14ac:dyDescent="0.25">
      <c r="A20" s="1"/>
      <c r="B20" s="7">
        <v>2000</v>
      </c>
      <c r="C20" s="14">
        <v>13071</v>
      </c>
      <c r="D20" s="14">
        <v>5280</v>
      </c>
      <c r="E20" s="14">
        <v>12265</v>
      </c>
      <c r="F20" s="14">
        <v>11863</v>
      </c>
      <c r="G20" s="14">
        <v>2857</v>
      </c>
      <c r="H20" s="14">
        <v>4889</v>
      </c>
      <c r="I20" s="14">
        <v>21112</v>
      </c>
      <c r="J20" s="14">
        <v>5481</v>
      </c>
      <c r="K20" s="14">
        <v>80400</v>
      </c>
      <c r="L20" s="14">
        <v>9594</v>
      </c>
      <c r="M20" s="14">
        <v>3993</v>
      </c>
      <c r="N20" s="15">
        <v>5507</v>
      </c>
      <c r="O20" s="16"/>
      <c r="P20" s="17">
        <f t="shared" si="0"/>
        <v>176312</v>
      </c>
      <c r="Q20" s="17">
        <f t="shared" si="1"/>
        <v>14692.666666666666</v>
      </c>
      <c r="R20" s="17">
        <f t="shared" si="2"/>
        <v>483.04657534246576</v>
      </c>
      <c r="S20" s="17"/>
      <c r="T20" s="17">
        <f t="shared" si="3"/>
        <v>755338</v>
      </c>
      <c r="W20">
        <f>$B20</f>
        <v>2000</v>
      </c>
      <c r="X20">
        <f>$P20</f>
        <v>176312</v>
      </c>
    </row>
    <row r="21" spans="1:27" x14ac:dyDescent="0.25">
      <c r="A21" s="1"/>
      <c r="B21" s="7">
        <v>2001</v>
      </c>
      <c r="C21" s="14">
        <v>6694</v>
      </c>
      <c r="D21" s="14">
        <v>14476</v>
      </c>
      <c r="E21" s="14">
        <v>7036</v>
      </c>
      <c r="F21" s="14">
        <v>11700</v>
      </c>
      <c r="G21" s="14">
        <v>10371</v>
      </c>
      <c r="H21" s="14">
        <v>5764</v>
      </c>
      <c r="I21" s="14">
        <v>8062</v>
      </c>
      <c r="J21" s="14">
        <v>16578</v>
      </c>
      <c r="K21" s="14">
        <v>10789</v>
      </c>
      <c r="L21" s="14">
        <v>34571</v>
      </c>
      <c r="M21" s="14">
        <v>23175</v>
      </c>
      <c r="N21" s="15">
        <v>6345</v>
      </c>
      <c r="O21" s="16"/>
      <c r="P21" s="17">
        <f t="shared" si="0"/>
        <v>155561</v>
      </c>
      <c r="Q21" s="17">
        <f t="shared" si="1"/>
        <v>12963.416666666666</v>
      </c>
      <c r="R21" s="17">
        <f t="shared" si="2"/>
        <v>426.19452054794522</v>
      </c>
      <c r="S21" s="17"/>
      <c r="T21" s="17">
        <f t="shared" si="3"/>
        <v>910899</v>
      </c>
      <c r="W21">
        <f t="shared" ref="W21:W32" si="4">$B21</f>
        <v>2001</v>
      </c>
      <c r="X21">
        <f t="shared" ref="X21:X31" si="5">$P21</f>
        <v>155561</v>
      </c>
    </row>
    <row r="22" spans="1:27" x14ac:dyDescent="0.25">
      <c r="A22" s="1"/>
      <c r="B22" s="7">
        <v>2002</v>
      </c>
      <c r="C22" s="14">
        <v>6639</v>
      </c>
      <c r="D22" s="14">
        <v>5391</v>
      </c>
      <c r="E22" s="14">
        <v>9559</v>
      </c>
      <c r="F22" s="14">
        <v>6153</v>
      </c>
      <c r="G22" s="14">
        <v>7671</v>
      </c>
      <c r="H22" s="14">
        <v>11909</v>
      </c>
      <c r="I22" s="14">
        <v>6153</v>
      </c>
      <c r="J22" s="14">
        <v>109834</v>
      </c>
      <c r="K22" s="14">
        <v>16537</v>
      </c>
      <c r="L22" s="14">
        <v>9686</v>
      </c>
      <c r="M22" s="14">
        <v>6146</v>
      </c>
      <c r="N22" s="15">
        <v>3380</v>
      </c>
      <c r="O22" s="16"/>
      <c r="P22" s="17">
        <f t="shared" si="0"/>
        <v>199058</v>
      </c>
      <c r="Q22" s="17">
        <f t="shared" si="1"/>
        <v>16588.166666666668</v>
      </c>
      <c r="R22" s="17">
        <f t="shared" si="2"/>
        <v>545.36438356164388</v>
      </c>
      <c r="S22" s="17"/>
      <c r="T22" s="17">
        <f t="shared" si="3"/>
        <v>1109957</v>
      </c>
      <c r="W22">
        <f t="shared" si="4"/>
        <v>2002</v>
      </c>
      <c r="X22">
        <f t="shared" si="5"/>
        <v>199058</v>
      </c>
    </row>
    <row r="23" spans="1:27" x14ac:dyDescent="0.25">
      <c r="A23" s="1"/>
      <c r="B23" s="7">
        <v>2003</v>
      </c>
      <c r="C23" s="14">
        <v>4921</v>
      </c>
      <c r="D23" s="14">
        <v>9425</v>
      </c>
      <c r="E23" s="14">
        <v>19351</v>
      </c>
      <c r="F23" s="14">
        <v>24779</v>
      </c>
      <c r="G23" s="14">
        <v>24145</v>
      </c>
      <c r="H23" s="14">
        <v>25845</v>
      </c>
      <c r="I23" s="14">
        <v>26270</v>
      </c>
      <c r="J23" s="14">
        <v>7213</v>
      </c>
      <c r="K23" s="14">
        <v>13338</v>
      </c>
      <c r="L23" s="14">
        <v>6317</v>
      </c>
      <c r="M23" s="14">
        <v>7429</v>
      </c>
      <c r="N23" s="15">
        <v>9748</v>
      </c>
      <c r="O23" s="16"/>
      <c r="P23" s="17">
        <f t="shared" si="0"/>
        <v>178781</v>
      </c>
      <c r="Q23" s="17">
        <f t="shared" si="1"/>
        <v>14898.416666666666</v>
      </c>
      <c r="R23" s="17">
        <f t="shared" si="2"/>
        <v>489.81095890410961</v>
      </c>
      <c r="S23" s="17"/>
      <c r="T23" s="17">
        <f t="shared" si="3"/>
        <v>1288738</v>
      </c>
      <c r="W23">
        <f t="shared" si="4"/>
        <v>2003</v>
      </c>
      <c r="X23">
        <f t="shared" si="5"/>
        <v>178781</v>
      </c>
    </row>
    <row r="24" spans="1:27" x14ac:dyDescent="0.25">
      <c r="A24" s="1"/>
      <c r="B24" s="7">
        <v>2004</v>
      </c>
      <c r="C24" s="14">
        <v>8419</v>
      </c>
      <c r="D24" s="14">
        <v>7086</v>
      </c>
      <c r="E24" s="14">
        <v>12935</v>
      </c>
      <c r="F24" s="14">
        <v>9912</v>
      </c>
      <c r="G24" s="14">
        <v>10313</v>
      </c>
      <c r="H24" s="14">
        <v>13734</v>
      </c>
      <c r="I24" s="14">
        <v>11433</v>
      </c>
      <c r="J24" s="14">
        <v>26691</v>
      </c>
      <c r="K24" s="14">
        <v>7933</v>
      </c>
      <c r="L24" s="14">
        <v>10819</v>
      </c>
      <c r="M24" s="14">
        <v>9867</v>
      </c>
      <c r="N24" s="15">
        <v>13260</v>
      </c>
      <c r="O24" s="16"/>
      <c r="P24" s="17">
        <f t="shared" si="0"/>
        <v>142402</v>
      </c>
      <c r="Q24" s="17">
        <f t="shared" si="1"/>
        <v>11866.833333333334</v>
      </c>
      <c r="R24" s="17">
        <f t="shared" si="2"/>
        <v>390.14246575342463</v>
      </c>
      <c r="S24" s="17"/>
      <c r="T24" s="17">
        <f t="shared" si="3"/>
        <v>1431140</v>
      </c>
      <c r="W24">
        <f t="shared" si="4"/>
        <v>2004</v>
      </c>
      <c r="X24">
        <f t="shared" si="5"/>
        <v>142402</v>
      </c>
      <c r="Z24" s="10" t="s">
        <v>14</v>
      </c>
      <c r="AA24">
        <f>SUM(P4:P24)</f>
        <v>1431140</v>
      </c>
    </row>
    <row r="25" spans="1:27" x14ac:dyDescent="0.25">
      <c r="A25" s="1"/>
      <c r="B25" s="7">
        <v>2005</v>
      </c>
      <c r="C25" s="14">
        <v>14059</v>
      </c>
      <c r="D25" s="14">
        <v>14520</v>
      </c>
      <c r="E25" s="14">
        <v>20491</v>
      </c>
      <c r="F25" s="14">
        <v>20472</v>
      </c>
      <c r="G25" s="14">
        <v>23996</v>
      </c>
      <c r="H25" s="14">
        <v>22634</v>
      </c>
      <c r="I25" s="14">
        <v>26303</v>
      </c>
      <c r="J25" s="14">
        <v>30949</v>
      </c>
      <c r="K25" s="14">
        <v>28498</v>
      </c>
      <c r="L25" s="14">
        <v>37413</v>
      </c>
      <c r="M25" s="14">
        <v>45873</v>
      </c>
      <c r="N25" s="15">
        <v>48599</v>
      </c>
      <c r="O25" s="16"/>
      <c r="P25" s="17">
        <f t="shared" si="0"/>
        <v>333807</v>
      </c>
      <c r="Q25" s="17">
        <f t="shared" si="1"/>
        <v>27817.25</v>
      </c>
      <c r="R25" s="17">
        <f t="shared" si="2"/>
        <v>914.53972602739725</v>
      </c>
      <c r="S25" s="17"/>
      <c r="T25" s="17">
        <f t="shared" si="3"/>
        <v>1764947</v>
      </c>
      <c r="W25">
        <f t="shared" si="4"/>
        <v>2005</v>
      </c>
      <c r="X25">
        <f t="shared" si="5"/>
        <v>333807</v>
      </c>
      <c r="Z25">
        <f t="shared" ref="Z25:Z32" si="6">$B25</f>
        <v>2005</v>
      </c>
      <c r="AA25">
        <f t="shared" ref="AA25:AA31" si="7">$P25</f>
        <v>333807</v>
      </c>
    </row>
    <row r="26" spans="1:27" x14ac:dyDescent="0.25">
      <c r="A26" s="1"/>
      <c r="B26" s="7">
        <v>2006</v>
      </c>
      <c r="C26" s="14">
        <v>55521</v>
      </c>
      <c r="D26" s="14">
        <v>51452</v>
      </c>
      <c r="E26" s="14">
        <v>50765</v>
      </c>
      <c r="F26" s="14">
        <v>84803</v>
      </c>
      <c r="G26" s="14">
        <v>69615</v>
      </c>
      <c r="H26" s="14">
        <v>65887</v>
      </c>
      <c r="I26" s="14">
        <v>91083</v>
      </c>
      <c r="J26" s="14">
        <v>84997</v>
      </c>
      <c r="K26" s="14">
        <v>87596</v>
      </c>
      <c r="L26" s="14">
        <v>110072</v>
      </c>
      <c r="M26" s="14">
        <v>131087</v>
      </c>
      <c r="N26" s="15">
        <v>140019</v>
      </c>
      <c r="O26" s="16"/>
      <c r="P26" s="17">
        <f t="shared" si="0"/>
        <v>1022897</v>
      </c>
      <c r="Q26" s="17">
        <f t="shared" si="1"/>
        <v>85241.416666666672</v>
      </c>
      <c r="R26" s="17">
        <f t="shared" si="2"/>
        <v>2802.4575342465755</v>
      </c>
      <c r="S26" s="17"/>
      <c r="T26" s="17">
        <f t="shared" si="3"/>
        <v>2787844</v>
      </c>
      <c r="W26">
        <f t="shared" si="4"/>
        <v>2006</v>
      </c>
      <c r="X26">
        <f t="shared" si="5"/>
        <v>1022897</v>
      </c>
      <c r="Z26">
        <f t="shared" si="6"/>
        <v>2006</v>
      </c>
      <c r="AA26">
        <f t="shared" si="7"/>
        <v>1022897</v>
      </c>
    </row>
    <row r="27" spans="1:27" x14ac:dyDescent="0.25">
      <c r="A27" s="1"/>
      <c r="B27" s="7">
        <v>2007</v>
      </c>
      <c r="C27" s="14">
        <v>177615</v>
      </c>
      <c r="D27" s="14">
        <v>194864</v>
      </c>
      <c r="E27" s="14">
        <v>251434</v>
      </c>
      <c r="F27" s="14">
        <v>1680631</v>
      </c>
      <c r="G27" s="14">
        <v>290333</v>
      </c>
      <c r="H27" s="14">
        <v>255045</v>
      </c>
      <c r="I27" s="14">
        <v>292326</v>
      </c>
      <c r="J27" s="14">
        <v>569838</v>
      </c>
      <c r="K27" s="14">
        <v>527610</v>
      </c>
      <c r="L27" s="14">
        <v>511153</v>
      </c>
      <c r="M27" s="14">
        <v>638560</v>
      </c>
      <c r="N27" s="15">
        <v>528090</v>
      </c>
      <c r="O27" s="16"/>
      <c r="P27" s="17">
        <f t="shared" si="0"/>
        <v>5917499</v>
      </c>
      <c r="Q27" s="17">
        <f t="shared" si="1"/>
        <v>493124.91666666669</v>
      </c>
      <c r="R27" s="17">
        <f t="shared" si="2"/>
        <v>16212.326027397261</v>
      </c>
      <c r="S27" s="17"/>
      <c r="T27" s="17">
        <f t="shared" si="3"/>
        <v>8705343</v>
      </c>
      <c r="W27">
        <f t="shared" si="4"/>
        <v>2007</v>
      </c>
      <c r="X27">
        <f t="shared" si="5"/>
        <v>5917499</v>
      </c>
      <c r="Z27">
        <f t="shared" si="6"/>
        <v>2007</v>
      </c>
      <c r="AA27">
        <f t="shared" si="7"/>
        <v>5917499</v>
      </c>
    </row>
    <row r="28" spans="1:27" x14ac:dyDescent="0.25">
      <c r="A28" s="1"/>
      <c r="B28" s="7">
        <v>2008</v>
      </c>
      <c r="C28" s="14">
        <v>523496</v>
      </c>
      <c r="D28" s="14">
        <v>580657</v>
      </c>
      <c r="E28" s="14">
        <v>595260</v>
      </c>
      <c r="F28" s="14">
        <v>677689</v>
      </c>
      <c r="G28" s="14">
        <v>627738</v>
      </c>
      <c r="H28" s="14">
        <v>569052</v>
      </c>
      <c r="I28" s="14">
        <v>494452</v>
      </c>
      <c r="J28" s="14">
        <v>656722</v>
      </c>
      <c r="K28" s="14">
        <v>544217</v>
      </c>
      <c r="L28" s="14">
        <v>1703594</v>
      </c>
      <c r="M28" s="14">
        <v>554564</v>
      </c>
      <c r="N28" s="15">
        <v>851491</v>
      </c>
      <c r="O28" s="16"/>
      <c r="P28" s="17">
        <f t="shared" si="0"/>
        <v>8378932</v>
      </c>
      <c r="Q28" s="17">
        <f t="shared" si="1"/>
        <v>698244.33333333337</v>
      </c>
      <c r="R28" s="17">
        <f t="shared" si="2"/>
        <v>22955.978082191781</v>
      </c>
      <c r="S28" s="17"/>
      <c r="T28" s="17">
        <f t="shared" si="3"/>
        <v>17084275</v>
      </c>
      <c r="W28">
        <f t="shared" si="4"/>
        <v>2008</v>
      </c>
      <c r="X28">
        <f t="shared" si="5"/>
        <v>8378932</v>
      </c>
      <c r="Z28">
        <f t="shared" si="6"/>
        <v>2008</v>
      </c>
      <c r="AA28">
        <f t="shared" si="7"/>
        <v>8378932</v>
      </c>
    </row>
    <row r="29" spans="1:27" x14ac:dyDescent="0.25">
      <c r="A29" s="1"/>
      <c r="B29" s="7">
        <v>2009</v>
      </c>
      <c r="C29" s="14">
        <v>1118143</v>
      </c>
      <c r="D29" s="14">
        <v>1207723</v>
      </c>
      <c r="E29" s="14">
        <v>1128012</v>
      </c>
      <c r="F29" s="14">
        <v>817248</v>
      </c>
      <c r="G29" s="14">
        <v>1070530</v>
      </c>
      <c r="H29" s="14">
        <v>1003433</v>
      </c>
      <c r="I29" s="14">
        <v>716220</v>
      </c>
      <c r="J29" s="14">
        <v>1033857</v>
      </c>
      <c r="K29" s="14">
        <v>872861</v>
      </c>
      <c r="L29" s="14">
        <v>758368</v>
      </c>
      <c r="M29" s="14">
        <v>919858</v>
      </c>
      <c r="N29" s="15">
        <v>1750581</v>
      </c>
      <c r="O29" s="16"/>
      <c r="P29" s="17">
        <f t="shared" si="0"/>
        <v>12396834</v>
      </c>
      <c r="Q29" s="17">
        <f t="shared" si="1"/>
        <v>1033069.5</v>
      </c>
      <c r="R29" s="17">
        <f t="shared" si="2"/>
        <v>33963.928767123289</v>
      </c>
      <c r="S29" s="17"/>
      <c r="T29" s="17">
        <f t="shared" si="3"/>
        <v>29481109</v>
      </c>
      <c r="W29">
        <f t="shared" si="4"/>
        <v>2009</v>
      </c>
      <c r="X29">
        <f t="shared" si="5"/>
        <v>12396834</v>
      </c>
      <c r="Z29">
        <f t="shared" si="6"/>
        <v>2009</v>
      </c>
      <c r="AA29">
        <f t="shared" si="7"/>
        <v>12396834</v>
      </c>
    </row>
    <row r="30" spans="1:27" x14ac:dyDescent="0.25">
      <c r="A30" s="1"/>
      <c r="B30" s="7">
        <v>2010</v>
      </c>
      <c r="C30" s="14">
        <v>1394649</v>
      </c>
      <c r="D30" s="14">
        <v>1743360</v>
      </c>
      <c r="E30" s="14">
        <v>1761740</v>
      </c>
      <c r="F30" s="14">
        <v>1703059</v>
      </c>
      <c r="G30" s="14">
        <v>1627090</v>
      </c>
      <c r="H30" s="14">
        <v>1561570</v>
      </c>
      <c r="I30" s="14">
        <v>1678434</v>
      </c>
      <c r="J30" s="14">
        <v>1654758</v>
      </c>
      <c r="K30" s="14">
        <v>1661375</v>
      </c>
      <c r="L30" s="14">
        <v>1619500</v>
      </c>
      <c r="M30" s="14">
        <v>1723810</v>
      </c>
      <c r="N30" s="15">
        <v>1684887</v>
      </c>
      <c r="O30" s="16"/>
      <c r="P30" s="17">
        <f t="shared" ref="P30" si="8">SUM(C30:N30)</f>
        <v>19814232</v>
      </c>
      <c r="Q30" s="17">
        <f t="shared" ref="Q30" si="9">P30/12</f>
        <v>1651186</v>
      </c>
      <c r="R30" s="17">
        <f t="shared" ref="R30" si="10">P30/365</f>
        <v>54285.56712328767</v>
      </c>
      <c r="S30" s="17"/>
      <c r="T30" s="17">
        <f t="shared" ref="T30" si="11">T29+P30</f>
        <v>49295341</v>
      </c>
      <c r="W30" s="10">
        <f t="shared" si="4"/>
        <v>2010</v>
      </c>
      <c r="X30">
        <f t="shared" si="5"/>
        <v>19814232</v>
      </c>
      <c r="Z30" s="10">
        <f t="shared" si="6"/>
        <v>2010</v>
      </c>
      <c r="AA30">
        <f t="shared" si="7"/>
        <v>19814232</v>
      </c>
    </row>
    <row r="31" spans="1:27" ht="15.75" thickBot="1" x14ac:dyDescent="0.3">
      <c r="A31" s="1"/>
      <c r="B31" s="8" t="s">
        <v>22</v>
      </c>
      <c r="C31" s="18">
        <v>704984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v>0</v>
      </c>
      <c r="O31" s="16"/>
      <c r="P31" s="20">
        <f t="shared" si="0"/>
        <v>704984</v>
      </c>
      <c r="Q31" s="20" t="s">
        <v>24</v>
      </c>
      <c r="R31" s="20" t="s">
        <v>24</v>
      </c>
      <c r="S31" s="17"/>
      <c r="T31" s="22">
        <f>T30+P31</f>
        <v>50000325</v>
      </c>
      <c r="W31" s="10" t="str">
        <f t="shared" si="4"/>
        <v>2011*</v>
      </c>
      <c r="X31">
        <f t="shared" si="5"/>
        <v>704984</v>
      </c>
      <c r="Z31" s="10" t="str">
        <f t="shared" si="6"/>
        <v>2011*</v>
      </c>
      <c r="AA31">
        <f t="shared" si="7"/>
        <v>704984</v>
      </c>
    </row>
    <row r="32" spans="1:27" x14ac:dyDescent="0.25">
      <c r="A32" s="1"/>
      <c r="B32" s="13" t="s">
        <v>23</v>
      </c>
      <c r="H32" s="9" t="s">
        <v>21</v>
      </c>
      <c r="J32" s="3"/>
      <c r="K32" s="3"/>
      <c r="L32" s="3"/>
      <c r="M32" s="3"/>
      <c r="N32" s="3"/>
      <c r="O32" s="1"/>
      <c r="P32" s="11" t="s">
        <v>19</v>
      </c>
      <c r="Q32" s="11" t="s">
        <v>16</v>
      </c>
      <c r="R32" s="11" t="s">
        <v>17</v>
      </c>
      <c r="T32" s="11" t="s">
        <v>20</v>
      </c>
      <c r="W32" t="str">
        <f t="shared" si="4"/>
        <v>* Data for years 2010 and 2011 not yet complete</v>
      </c>
      <c r="Z32" t="str">
        <f t="shared" si="6"/>
        <v>* Data for years 2010 and 2011 not yet complete</v>
      </c>
    </row>
    <row r="33" spans="2:30" x14ac:dyDescent="0.25">
      <c r="B33" s="21"/>
    </row>
    <row r="34" spans="2:30" x14ac:dyDescent="0.25">
      <c r="C34" s="2"/>
      <c r="S34" s="2" t="s">
        <v>12</v>
      </c>
      <c r="AD34" s="2"/>
    </row>
  </sheetData>
  <mergeCells count="1">
    <mergeCell ref="Q2:R2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Alex Eckelberry</cp:lastModifiedBy>
  <dcterms:created xsi:type="dcterms:W3CDTF">2010-07-30T13:54:22Z</dcterms:created>
  <dcterms:modified xsi:type="dcterms:W3CDTF">2011-01-27T14:57:39Z</dcterms:modified>
</cp:coreProperties>
</file>